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mer\Desktop\REPORTE DE ESTRATEGIAS ANUALES RED 2016-2020\2019\"/>
    </mc:Choice>
  </mc:AlternateContent>
  <xr:revisionPtr revIDLastSave="0" documentId="8_{E3982260-A710-43DA-9F3B-8D0351540C52}" xr6:coauthVersionLast="46" xr6:coauthVersionMax="46" xr10:uidLastSave="{00000000-0000-0000-0000-000000000000}"/>
  <bookViews>
    <workbookView xWindow="-120" yWindow="-120" windowWidth="29040" windowHeight="15840"/>
  </bookViews>
  <sheets>
    <sheet name="Valoración" sheetId="1" r:id="rId1"/>
    <sheet name="HTA" sheetId="2" r:id="rId2"/>
    <sheet name="DM" sheetId="3" r:id="rId3"/>
  </sheets>
  <calcPr calcId="181029"/>
</workbook>
</file>

<file path=xl/calcChain.xml><?xml version="1.0" encoding="utf-8"?>
<calcChain xmlns="http://schemas.openxmlformats.org/spreadsheetml/2006/main">
  <c r="D34" i="1" l="1"/>
  <c r="D41" i="1"/>
  <c r="D61" i="2"/>
  <c r="J36" i="1"/>
  <c r="I36" i="1"/>
  <c r="F36" i="1"/>
  <c r="G36" i="1"/>
  <c r="H36" i="1"/>
  <c r="E36" i="1"/>
  <c r="D9" i="3"/>
  <c r="D10" i="3"/>
  <c r="D11" i="3"/>
  <c r="D12" i="3"/>
  <c r="D13" i="3"/>
  <c r="D8" i="3"/>
  <c r="D8" i="2"/>
  <c r="D9" i="2"/>
  <c r="D7" i="2"/>
  <c r="J47" i="3"/>
  <c r="I47" i="3"/>
  <c r="H47" i="3"/>
  <c r="G47" i="3"/>
  <c r="F47" i="3"/>
  <c r="E47" i="3"/>
  <c r="J29" i="3"/>
  <c r="I29" i="3"/>
  <c r="H29" i="3"/>
  <c r="G29" i="3"/>
  <c r="F29" i="3"/>
  <c r="E29" i="3"/>
  <c r="D29" i="3" s="1"/>
  <c r="D28" i="3"/>
  <c r="D27" i="3"/>
  <c r="D26" i="3"/>
  <c r="D25" i="3"/>
  <c r="D63" i="3"/>
  <c r="D62" i="3"/>
  <c r="D61" i="3"/>
  <c r="D60" i="3"/>
  <c r="I56" i="3"/>
  <c r="H56" i="3"/>
  <c r="G56" i="3"/>
  <c r="F56" i="3"/>
  <c r="J56" i="3"/>
  <c r="E56" i="3"/>
  <c r="D55" i="3"/>
  <c r="D54" i="3"/>
  <c r="D53" i="3"/>
  <c r="D52" i="3"/>
  <c r="D51" i="3"/>
  <c r="D46" i="3"/>
  <c r="D45" i="3"/>
  <c r="D44" i="3"/>
  <c r="D43" i="3"/>
  <c r="D42" i="3"/>
  <c r="D41" i="3"/>
  <c r="J37" i="3"/>
  <c r="I37" i="3"/>
  <c r="H37" i="3"/>
  <c r="G37" i="3"/>
  <c r="F37" i="3"/>
  <c r="E37" i="3"/>
  <c r="D36" i="3"/>
  <c r="D35" i="3"/>
  <c r="D34" i="3"/>
  <c r="D33" i="3"/>
  <c r="J22" i="3"/>
  <c r="I22" i="3"/>
  <c r="H22" i="3"/>
  <c r="G22" i="3"/>
  <c r="F22" i="3"/>
  <c r="E22" i="3"/>
  <c r="D21" i="3"/>
  <c r="D20" i="3"/>
  <c r="D19" i="3"/>
  <c r="D18" i="3"/>
  <c r="J50" i="2"/>
  <c r="I50" i="2"/>
  <c r="H50" i="2"/>
  <c r="G50" i="2"/>
  <c r="F50" i="2"/>
  <c r="E50" i="2"/>
  <c r="J41" i="2"/>
  <c r="I41" i="2"/>
  <c r="H41" i="2"/>
  <c r="G41" i="2"/>
  <c r="F41" i="2"/>
  <c r="E41" i="2"/>
  <c r="J23" i="2"/>
  <c r="I23" i="2"/>
  <c r="H23" i="2"/>
  <c r="G23" i="2"/>
  <c r="F23" i="2"/>
  <c r="E23" i="2"/>
  <c r="D23" i="2" s="1"/>
  <c r="D49" i="2"/>
  <c r="D48" i="2"/>
  <c r="D47" i="2"/>
  <c r="D46" i="2"/>
  <c r="D40" i="2"/>
  <c r="D39" i="2"/>
  <c r="D38" i="2"/>
  <c r="D37" i="2"/>
  <c r="D36" i="2"/>
  <c r="D32" i="2"/>
  <c r="D28" i="2"/>
  <c r="D22" i="2"/>
  <c r="D21" i="2"/>
  <c r="F16" i="2"/>
  <c r="G16" i="2"/>
  <c r="H16" i="2"/>
  <c r="I16" i="2"/>
  <c r="J16" i="2"/>
  <c r="E16" i="2"/>
  <c r="D15" i="2"/>
  <c r="D14" i="2"/>
  <c r="D44" i="1"/>
  <c r="D40" i="1"/>
  <c r="D39" i="1"/>
  <c r="D35" i="1"/>
  <c r="D33" i="1"/>
  <c r="D32" i="1"/>
  <c r="D28" i="1"/>
  <c r="D27" i="1"/>
  <c r="D17" i="1"/>
  <c r="D16" i="1"/>
  <c r="D15" i="1"/>
  <c r="D14" i="1"/>
  <c r="D26" i="1"/>
  <c r="D25" i="1"/>
  <c r="D23" i="1"/>
  <c r="D24" i="1"/>
  <c r="D22" i="1"/>
  <c r="D21" i="1"/>
  <c r="D20" i="1"/>
  <c r="D19" i="1"/>
  <c r="D18" i="1"/>
  <c r="D13" i="1"/>
  <c r="D12" i="1"/>
  <c r="D56" i="3" l="1"/>
  <c r="D47" i="3"/>
  <c r="D37" i="3"/>
  <c r="D22" i="3"/>
  <c r="D50" i="2"/>
  <c r="D41" i="2"/>
  <c r="D16" i="2"/>
</calcChain>
</file>

<file path=xl/sharedStrings.xml><?xml version="1.0" encoding="utf-8"?>
<sst xmlns="http://schemas.openxmlformats.org/spreadsheetml/2006/main" count="350" uniqueCount="120">
  <si>
    <t>A. Mayor
60a +</t>
  </si>
  <si>
    <t>Total</t>
  </si>
  <si>
    <t>Obesidad</t>
  </si>
  <si>
    <t xml:space="preserve">Sobrepeso </t>
  </si>
  <si>
    <t>Normal</t>
  </si>
  <si>
    <t>Obesidad I</t>
  </si>
  <si>
    <t>Obesidad II</t>
  </si>
  <si>
    <t>Obesidad III</t>
  </si>
  <si>
    <t>Clasificación</t>
  </si>
  <si>
    <t>TRATAMIENTO Y CONTROL A PERSONAS CON DIAGNÓSTICO DE HIPERTENSIÓN ARTERIAL</t>
  </si>
  <si>
    <t>MANEJO DE EMERGENCIA O URGENCIA HIPERTENSIVA (5001601)</t>
  </si>
  <si>
    <t>PACIENTES HIPERTENSOS CON ESTRATIFICACIÓN DE RIESGO CARDIOVASCULAR (5001608)</t>
  </si>
  <si>
    <t>Bajo</t>
  </si>
  <si>
    <t>Moderado</t>
  </si>
  <si>
    <t>Alto</t>
  </si>
  <si>
    <t>Muy Alto</t>
  </si>
  <si>
    <t>PACIENTE HIPERTENSO DE NO ALTO RIESGO NO CONTROLADO, QUE RECIBE TRATAMIENTO (5001603)</t>
  </si>
  <si>
    <t>PACIENTE HIPERTENSO DE NO ALTO RIESGO Y CONTROLADO QUE RECIBE TRATAMIENTO (5001604)</t>
  </si>
  <si>
    <t>PACIENTES CON ENFERMEDAD CARDIOMETABÓLICA ORGANIZADOS QUE RECIBEN EDUCACIÓN PARA EL CONTROL DE LA ENFERMEDAD (5001605)</t>
  </si>
  <si>
    <t>Sesión Educativa</t>
  </si>
  <si>
    <t>Sesión Demostrativa</t>
  </si>
  <si>
    <t>Sesión de Grupo de Ayuda Mutua</t>
  </si>
  <si>
    <t>Nº</t>
  </si>
  <si>
    <t>Participantes</t>
  </si>
  <si>
    <t>PACIENTES HIPERTENSOS CON TRATAMIENTO ESPECIALIZADO (5001606)</t>
  </si>
  <si>
    <t>Actividades de Enfermedades No Trasmisibles</t>
  </si>
  <si>
    <t>VALORACIÓN CLÍNICA Y TAMIZAJE LABORATORIAL DE ENFERMEDADES CRÓNICAS NO TRANSMISIBLES – 3000015</t>
  </si>
  <si>
    <t>TRATAMIENTO Y CONTROL DE PERSONAS CON DISLIPIDEMIAS (5001602)</t>
  </si>
  <si>
    <t>TRATAMIENTO A PERSONAS CON DIAGNÓSTICO DE DIABETES (3000017)</t>
  </si>
  <si>
    <t>MANEJO BÁSICO DE CRISIS HIPOGLUCÉMICA O HIPERGLUCÉMICA EN PACIENTES DIABÉTICOS (5001701)</t>
  </si>
  <si>
    <t>PACIENTE DIABÉTICO NO COMPLICADO NO CONTROLADO CON TRATAMIENTO (5001702)</t>
  </si>
  <si>
    <t>PACIENTES DIABETICOS CON TRATAMIENTO ESPECIALIZADO (5001704)</t>
  </si>
  <si>
    <t>Persona atendida</t>
  </si>
  <si>
    <t>Anormal</t>
  </si>
  <si>
    <t>Evaluacion de Perimetro Abdominal</t>
  </si>
  <si>
    <t>FACTORES DE RIESGO</t>
  </si>
  <si>
    <t>Persona</t>
  </si>
  <si>
    <t>Problemas relacionados con el Tabaco</t>
  </si>
  <si>
    <t>Problemas relacionados con el Alcohol</t>
  </si>
  <si>
    <t>Problemas relacionados con la falta ejercicio físico (sedentarismo)</t>
  </si>
  <si>
    <t>Problemas relacionados con la dieta y hábitos alimenticios inapropiados</t>
  </si>
  <si>
    <t>Historia familiar de diabetes mellitus</t>
  </si>
  <si>
    <t>Historia familiar de otras Enfermedades Endocrinas, Nutricionales y Metabólicas</t>
  </si>
  <si>
    <t xml:space="preserve">Adiposidad localizada </t>
  </si>
  <si>
    <t>Dislipidemia</t>
  </si>
  <si>
    <t>Glisemia basal alterada (de 110 a 125 mg/dl)</t>
  </si>
  <si>
    <t xml:space="preserve">Tolerancia a la glucosa alterada (de 140 a 199 mg/dl) </t>
  </si>
  <si>
    <t>PACIENTE DIABÉTICO NO COMPLICADO CONTROLADO CON TRATAMIENTO (5001703)</t>
  </si>
  <si>
    <t>Personas con hipertensión</t>
  </si>
  <si>
    <t>Personas con diabetes</t>
  </si>
  <si>
    <t>Hipertensión esencial (primaria)</t>
  </si>
  <si>
    <t>Hipoglicemia en pacientes con diabetes tipo 1</t>
  </si>
  <si>
    <t>Hipoglicemia en pacientes con diabetes tipo 2</t>
  </si>
  <si>
    <t>Hiperglicemia en pacientes con diabetes tipo 1</t>
  </si>
  <si>
    <t>Hiperglicemia en pacientes con diabetes tipo 2</t>
  </si>
  <si>
    <t>UNIDAD MEDIDA</t>
  </si>
  <si>
    <t>05a - 11a</t>
  </si>
  <si>
    <t>Diabetes Mellitus, no Especificada, sin mención de complicaciones</t>
  </si>
  <si>
    <t>Diabetes Mellitus, no Especificada</t>
  </si>
  <si>
    <t>DIAGNOSTICO</t>
  </si>
  <si>
    <t>TOTAL</t>
  </si>
  <si>
    <t>12a - 17a</t>
  </si>
  <si>
    <t>18a - 29a</t>
  </si>
  <si>
    <t>30a - 39a</t>
  </si>
  <si>
    <t>40a - 59a</t>
  </si>
  <si>
    <t>60 y más</t>
  </si>
  <si>
    <t>Examen Presion Sanguínea</t>
  </si>
  <si>
    <t>UNIDAD DE MEDIDA</t>
  </si>
  <si>
    <t>PERSONA ATENDIDA</t>
  </si>
  <si>
    <t>VALORACION DE COMPLICACIONES EN PERSONAS CON DIABETES (5001705)</t>
  </si>
  <si>
    <t>Casos</t>
  </si>
  <si>
    <t>Valoración Clínica sin factores de riesgo</t>
  </si>
  <si>
    <t xml:space="preserve">TOTAL </t>
  </si>
  <si>
    <t>Manejo de la urgencia hipertensiva</t>
  </si>
  <si>
    <t>Manejo de la emergencia hipertensiva</t>
  </si>
  <si>
    <t>Dislipidemia controlada</t>
  </si>
  <si>
    <t>Dislipidemia en tratamiento</t>
  </si>
  <si>
    <t>Nefrología</t>
  </si>
  <si>
    <t>Cardiología</t>
  </si>
  <si>
    <t>Oftalmología</t>
  </si>
  <si>
    <t>Neurología</t>
  </si>
  <si>
    <t>Nutrición</t>
  </si>
  <si>
    <t>Diabetes Mellitus tipo 1</t>
  </si>
  <si>
    <t>Diabetes Mellitus tipo 1, sin mención de complicaciones</t>
  </si>
  <si>
    <t>Diabetes Mellitus tipo 2, sin mención de complicaciones</t>
  </si>
  <si>
    <t>Otras Diabetes Mellitus Especificadas, sin mención de complicaciones</t>
  </si>
  <si>
    <t>COMORBILIDAD DE DIABETES MELLITUS</t>
  </si>
  <si>
    <t>Tuberculosis pulmonar</t>
  </si>
  <si>
    <t>Trastorno de ansiedad</t>
  </si>
  <si>
    <t>Tiroiditis</t>
  </si>
  <si>
    <t>Hipertensión arterial</t>
  </si>
  <si>
    <t>Diabetes Mellitus tipo 2</t>
  </si>
  <si>
    <t>Otras Diabetes Mellitus Especificadas</t>
  </si>
  <si>
    <t>Endocrinologia</t>
  </si>
  <si>
    <t>Diabetes gestacional</t>
  </si>
  <si>
    <t>Valoración Clínica con factores de riesgo</t>
  </si>
  <si>
    <t>Consejería Integral</t>
  </si>
  <si>
    <t xml:space="preserve"> Post tamizaje</t>
  </si>
  <si>
    <t>SERVICIO</t>
  </si>
  <si>
    <t>Persona evaluada</t>
  </si>
  <si>
    <t>SESION</t>
  </si>
  <si>
    <t>NIVEL DE RIESGO</t>
  </si>
  <si>
    <t xml:space="preserve">Periodo : </t>
  </si>
  <si>
    <t>DIRESA / RED / M. Red / EE.SS :</t>
  </si>
  <si>
    <t>CASOS DIAGNOSTICADOS</t>
  </si>
  <si>
    <t>Caso</t>
  </si>
  <si>
    <t>Retinopatía hipertensiva</t>
  </si>
  <si>
    <t>Nefropatía hipertensiva</t>
  </si>
  <si>
    <t>Diabetes mellitus tipo 1</t>
  </si>
  <si>
    <t>Diabetes mellitus tipo 2</t>
  </si>
  <si>
    <t>Diabetes mellitus en el embarazo</t>
  </si>
  <si>
    <t>Otras diabetes mellitus</t>
  </si>
  <si>
    <t>Nefropatia diabética</t>
  </si>
  <si>
    <t>Retinopatía diabética</t>
  </si>
  <si>
    <t>Valoración Clínica y tamizaje de laboratorio</t>
  </si>
  <si>
    <t>TOTAL DE EVALUACIONES</t>
  </si>
  <si>
    <t>Valoración Clínica con factores de riesgo y Entrega de Resultados</t>
  </si>
  <si>
    <t>01-ENERO AL 31-DICIEMBRE 2019</t>
  </si>
  <si>
    <t>RED: CASTILLA CONDESUYOS - LA UNION</t>
  </si>
  <si>
    <t xml:space="preserve">Edad Según ETAPAS DE VIDA /  Ambito : TODOS LOS EE.SS 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</si>
</sst>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</borders>
  <cellStyleXfs count="2">
    <xf numFmtId="0" fontId="0" fillId="0" borderId="0"/>
    <xf numFmtId="0" fontId="2" fillId="0" borderId="0"/>
  </cellStyleXfs>
  <cellXfs count="89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9" xfId="0" applyBorder="1"/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0" fillId="0" borderId="0" xfId="0" applyFont="1"/>
    <xf numFmtId="0" fontId="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/>
    <xf numFmtId="0" fontId="4" fillId="3" borderId="0" xfId="0" applyFont="1" applyFill="1" applyAlignment="1">
      <alignment horizontal="center" vertical="center"/>
    </xf>
    <xf numFmtId="0" fontId="4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4" borderId="0" xfId="0" applyFill="1"/>
    <xf numFmtId="0" fontId="0" fillId="5" borderId="0" xfId="0" applyFont="1" applyFill="1" applyAlignment="1">
      <alignment vertical="center"/>
    </xf>
    <xf numFmtId="0" fontId="0" fillId="5" borderId="0" xfId="0" applyFill="1"/>
    <xf numFmtId="0" fontId="0" fillId="5" borderId="0" xfId="0" applyFill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/>
    <xf numFmtId="0" fontId="7" fillId="0" borderId="0" xfId="0" applyFont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left" vertical="center"/>
    </xf>
    <xf numFmtId="0" fontId="0" fillId="0" borderId="0" xfId="0" applyBorder="1"/>
    <xf numFmtId="0" fontId="0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5" fillId="0" borderId="0" xfId="0" applyFont="1" applyAlignment="1">
      <alignment horizontal="center"/>
    </xf>
    <xf numFmtId="0" fontId="0" fillId="0" borderId="2" xfId="0" applyBorder="1"/>
    <xf numFmtId="0" fontId="11" fillId="0" borderId="14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3057525</xdr:colOff>
      <xdr:row>1</xdr:row>
      <xdr:rowOff>171450</xdr:rowOff>
    </xdr:to>
    <xdr:pic>
      <xdr:nvPicPr>
        <xdr:cNvPr id="1025" name="1 Imagen">
          <a:extLst>
            <a:ext uri="{FF2B5EF4-FFF2-40B4-BE49-F238E27FC236}">
              <a16:creationId xmlns:a16="http://schemas.microsoft.com/office/drawing/2014/main" id="{F55BEA88-CDDC-4361-8D1C-36818D1F2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057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3095625</xdr:colOff>
      <xdr:row>1</xdr:row>
      <xdr:rowOff>171450</xdr:rowOff>
    </xdr:to>
    <xdr:pic>
      <xdr:nvPicPr>
        <xdr:cNvPr id="2049" name="1 Imagen">
          <a:extLst>
            <a:ext uri="{FF2B5EF4-FFF2-40B4-BE49-F238E27FC236}">
              <a16:creationId xmlns:a16="http://schemas.microsoft.com/office/drawing/2014/main" id="{92D23271-AAD1-49AC-97ED-F2DC2F866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3057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2743200</xdr:colOff>
      <xdr:row>1</xdr:row>
      <xdr:rowOff>171450</xdr:rowOff>
    </xdr:to>
    <xdr:pic>
      <xdr:nvPicPr>
        <xdr:cNvPr id="3073" name="1 Imagen">
          <a:extLst>
            <a:ext uri="{FF2B5EF4-FFF2-40B4-BE49-F238E27FC236}">
              <a16:creationId xmlns:a16="http://schemas.microsoft.com/office/drawing/2014/main" id="{7DDE3E06-3331-4CC2-800C-131DB05CD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57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2"/>
  <sheetViews>
    <sheetView showGridLines="0" tabSelected="1" zoomScale="85" zoomScaleNormal="85" workbookViewId="0">
      <selection activeCell="F36" sqref="F36"/>
    </sheetView>
  </sheetViews>
  <sheetFormatPr baseColWidth="10" defaultRowHeight="15" x14ac:dyDescent="0.25"/>
  <cols>
    <col min="1" max="1" width="3.85546875" style="3" customWidth="1"/>
    <col min="2" max="2" width="68.42578125" style="3" customWidth="1"/>
    <col min="3" max="4" width="16.7109375" style="3" customWidth="1"/>
    <col min="5" max="5" width="41.140625" style="3" customWidth="1"/>
    <col min="6" max="6" width="39.5703125" style="3" customWidth="1"/>
    <col min="7" max="7" width="42" style="3" customWidth="1"/>
    <col min="8" max="8" width="36.28515625" style="3" customWidth="1"/>
    <col min="9" max="9" width="29.42578125" style="3" customWidth="1"/>
    <col min="10" max="10" width="29.85546875" style="3" customWidth="1"/>
    <col min="11" max="11" width="11.42578125" style="3"/>
    <col min="14" max="16384" width="11.42578125" style="3"/>
  </cols>
  <sheetData>
    <row r="3" spans="2:13" s="11" customFormat="1" ht="23.25" x14ac:dyDescent="0.35">
      <c r="B3" s="86" t="s">
        <v>25</v>
      </c>
      <c r="C3" s="86"/>
      <c r="D3" s="86"/>
      <c r="E3" s="86"/>
      <c r="F3" s="86"/>
      <c r="G3" s="86"/>
      <c r="H3" s="86"/>
      <c r="I3" s="86"/>
      <c r="L3" s="12"/>
      <c r="M3" s="12"/>
    </row>
    <row r="4" spans="2:13" s="11" customFormat="1" ht="23.25" x14ac:dyDescent="0.35">
      <c r="B4" s="22"/>
      <c r="C4" s="22"/>
      <c r="D4" s="32"/>
      <c r="E4" s="22"/>
      <c r="F4" s="22"/>
      <c r="G4" s="22"/>
      <c r="H4" s="22"/>
      <c r="I4" s="22"/>
      <c r="L4" s="12"/>
      <c r="M4" s="12"/>
    </row>
    <row r="5" spans="2:13" s="11" customFormat="1" ht="24" thickBot="1" x14ac:dyDescent="0.4">
      <c r="B5" s="55" t="s">
        <v>102</v>
      </c>
      <c r="C5"/>
      <c r="D5"/>
      <c r="E5" s="87" t="s">
        <v>117</v>
      </c>
      <c r="F5" s="87"/>
      <c r="G5" s="87"/>
      <c r="H5" s="49"/>
      <c r="I5" s="49"/>
      <c r="L5" s="12"/>
      <c r="M5" s="12"/>
    </row>
    <row r="6" spans="2:13" s="11" customFormat="1" ht="23.25" x14ac:dyDescent="0.35">
      <c r="B6" s="23"/>
      <c r="C6"/>
      <c r="D6"/>
      <c r="E6"/>
      <c r="F6" s="56"/>
      <c r="G6" s="56"/>
      <c r="H6" s="49"/>
      <c r="I6" s="49"/>
      <c r="L6" s="12"/>
      <c r="M6" s="12"/>
    </row>
    <row r="7" spans="2:13" s="11" customFormat="1" ht="24" thickBot="1" x14ac:dyDescent="0.4">
      <c r="B7" s="88" t="s">
        <v>103</v>
      </c>
      <c r="C7" s="88"/>
      <c r="D7" s="88"/>
      <c r="E7" s="57" t="s">
        <v>118</v>
      </c>
      <c r="F7" s="57"/>
      <c r="G7" s="57"/>
      <c r="H7" s="49"/>
      <c r="I7" s="49"/>
      <c r="L7" s="12"/>
      <c r="M7" s="12"/>
    </row>
    <row r="8" spans="2:13" s="11" customFormat="1" ht="23.25" x14ac:dyDescent="0.35">
      <c r="B8" s="49"/>
      <c r="C8" s="49"/>
      <c r="D8" s="49"/>
      <c r="E8" s="49"/>
      <c r="F8" s="49"/>
      <c r="G8" s="49"/>
      <c r="H8" s="49"/>
      <c r="I8" s="49"/>
      <c r="L8" s="12"/>
      <c r="M8" s="12"/>
    </row>
    <row r="9" spans="2:13" s="11" customFormat="1" ht="23.25" x14ac:dyDescent="0.35">
      <c r="B9" s="54"/>
      <c r="C9" s="54"/>
      <c r="D9" s="54"/>
      <c r="E9" s="54" t="s">
        <v>119</v>
      </c>
      <c r="F9" s="54"/>
      <c r="G9" s="54"/>
      <c r="H9" s="54"/>
      <c r="I9" s="54"/>
      <c r="L9" s="12"/>
      <c r="M9" s="12"/>
    </row>
    <row r="10" spans="2:13" s="11" customFormat="1" ht="23.25" x14ac:dyDescent="0.35">
      <c r="B10" s="13" t="s">
        <v>35</v>
      </c>
      <c r="C10" s="20"/>
      <c r="D10" s="32"/>
      <c r="E10" s="20"/>
      <c r="F10" s="20"/>
      <c r="G10" s="49"/>
      <c r="H10" s="49"/>
      <c r="I10" s="49"/>
      <c r="J10" s="49"/>
      <c r="L10" s="12"/>
      <c r="M10" s="12"/>
    </row>
    <row r="11" spans="2:13" s="11" customFormat="1" ht="33" x14ac:dyDescent="0.35">
      <c r="B11" s="1" t="s">
        <v>35</v>
      </c>
      <c r="C11" s="1" t="s">
        <v>55</v>
      </c>
      <c r="D11" s="33" t="s">
        <v>60</v>
      </c>
      <c r="E11" s="1" t="s">
        <v>56</v>
      </c>
      <c r="F11" s="2" t="s">
        <v>61</v>
      </c>
      <c r="G11" s="2" t="s">
        <v>62</v>
      </c>
      <c r="H11" s="2" t="s">
        <v>63</v>
      </c>
      <c r="I11" s="2" t="s">
        <v>64</v>
      </c>
      <c r="J11" s="21" t="s">
        <v>0</v>
      </c>
      <c r="L11" s="12"/>
      <c r="M11" s="12"/>
    </row>
    <row r="12" spans="2:13" ht="15" customHeight="1" x14ac:dyDescent="0.25">
      <c r="B12" s="34" t="s">
        <v>3</v>
      </c>
      <c r="C12" s="38" t="s">
        <v>36</v>
      </c>
      <c r="D12" s="62">
        <f>SUM(E12:J12)</f>
        <v>2003</v>
      </c>
      <c r="E12" s="58">
        <v>15</v>
      </c>
      <c r="F12" s="58">
        <v>33</v>
      </c>
      <c r="G12" s="58">
        <v>264</v>
      </c>
      <c r="H12" s="58">
        <v>364</v>
      </c>
      <c r="I12" s="58">
        <v>756</v>
      </c>
      <c r="J12" s="58">
        <v>571</v>
      </c>
    </row>
    <row r="13" spans="2:13" ht="15" customHeight="1" x14ac:dyDescent="0.25">
      <c r="B13" s="36" t="s">
        <v>2</v>
      </c>
      <c r="C13" s="37" t="s">
        <v>36</v>
      </c>
      <c r="D13" s="63">
        <f>SUM(E13:J13)</f>
        <v>1213</v>
      </c>
      <c r="E13" s="59">
        <v>11</v>
      </c>
      <c r="F13" s="59">
        <v>20</v>
      </c>
      <c r="G13" s="59">
        <v>118</v>
      </c>
      <c r="H13" s="59">
        <v>255</v>
      </c>
      <c r="I13" s="59">
        <v>529</v>
      </c>
      <c r="J13" s="59">
        <v>280</v>
      </c>
    </row>
    <row r="14" spans="2:13" ht="15" customHeight="1" x14ac:dyDescent="0.25">
      <c r="B14" s="34" t="s">
        <v>5</v>
      </c>
      <c r="C14" s="38" t="s">
        <v>36</v>
      </c>
      <c r="D14" s="62">
        <f>SUM(G14:J14)</f>
        <v>8</v>
      </c>
      <c r="E14" s="60">
        <v>0</v>
      </c>
      <c r="F14" s="60">
        <v>0</v>
      </c>
      <c r="G14" s="58">
        <v>0</v>
      </c>
      <c r="H14" s="58">
        <v>2</v>
      </c>
      <c r="I14" s="58">
        <v>2</v>
      </c>
      <c r="J14" s="58">
        <v>4</v>
      </c>
    </row>
    <row r="15" spans="2:13" ht="15" customHeight="1" x14ac:dyDescent="0.25">
      <c r="B15" s="36" t="s">
        <v>6</v>
      </c>
      <c r="C15" s="37" t="s">
        <v>36</v>
      </c>
      <c r="D15" s="63">
        <f>SUM(G15:J15)</f>
        <v>75</v>
      </c>
      <c r="E15" s="60">
        <v>0</v>
      </c>
      <c r="F15" s="60">
        <v>2</v>
      </c>
      <c r="G15" s="59">
        <v>10</v>
      </c>
      <c r="H15" s="59">
        <v>18</v>
      </c>
      <c r="I15" s="59">
        <v>31</v>
      </c>
      <c r="J15" s="59">
        <v>16</v>
      </c>
    </row>
    <row r="16" spans="2:13" ht="15" customHeight="1" x14ac:dyDescent="0.25">
      <c r="B16" s="34" t="s">
        <v>7</v>
      </c>
      <c r="C16" s="38" t="s">
        <v>36</v>
      </c>
      <c r="D16" s="62">
        <f>SUM(G16:J16)</f>
        <v>28</v>
      </c>
      <c r="E16" s="60">
        <v>0</v>
      </c>
      <c r="F16" s="60">
        <v>0</v>
      </c>
      <c r="G16" s="58">
        <v>2</v>
      </c>
      <c r="H16" s="58">
        <v>6</v>
      </c>
      <c r="I16" s="58">
        <v>15</v>
      </c>
      <c r="J16" s="58">
        <v>5</v>
      </c>
    </row>
    <row r="17" spans="1:13" s="11" customFormat="1" ht="15" customHeight="1" x14ac:dyDescent="0.35">
      <c r="A17" s="3"/>
      <c r="B17" s="36" t="s">
        <v>37</v>
      </c>
      <c r="C17" s="37" t="s">
        <v>36</v>
      </c>
      <c r="D17" s="63">
        <f>SUM(F17:J17)</f>
        <v>0</v>
      </c>
      <c r="E17" s="60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L17" s="12"/>
      <c r="M17" s="12"/>
    </row>
    <row r="18" spans="1:13" ht="15" customHeight="1" x14ac:dyDescent="0.25">
      <c r="B18" s="34" t="s">
        <v>38</v>
      </c>
      <c r="C18" s="38" t="s">
        <v>36</v>
      </c>
      <c r="D18" s="62">
        <f t="shared" ref="D18:D26" si="0">SUM(E18:J18)</f>
        <v>6</v>
      </c>
      <c r="E18" s="58">
        <v>0</v>
      </c>
      <c r="F18" s="58">
        <v>0</v>
      </c>
      <c r="G18" s="58">
        <v>1</v>
      </c>
      <c r="H18" s="58">
        <v>1</v>
      </c>
      <c r="I18" s="58">
        <v>1</v>
      </c>
      <c r="J18" s="58">
        <v>3</v>
      </c>
    </row>
    <row r="19" spans="1:13" s="11" customFormat="1" ht="15" customHeight="1" x14ac:dyDescent="0.35">
      <c r="A19" s="3"/>
      <c r="B19" s="36" t="s">
        <v>39</v>
      </c>
      <c r="C19" s="37" t="s">
        <v>36</v>
      </c>
      <c r="D19" s="63">
        <f t="shared" si="0"/>
        <v>537</v>
      </c>
      <c r="E19" s="59">
        <v>46</v>
      </c>
      <c r="F19" s="59">
        <v>15</v>
      </c>
      <c r="G19" s="59">
        <v>74</v>
      </c>
      <c r="H19" s="59">
        <v>87</v>
      </c>
      <c r="I19" s="59">
        <v>189</v>
      </c>
      <c r="J19" s="59">
        <v>126</v>
      </c>
      <c r="K19" s="46"/>
      <c r="L19" s="12"/>
      <c r="M19" s="12"/>
    </row>
    <row r="20" spans="1:13" ht="15" customHeight="1" x14ac:dyDescent="0.25">
      <c r="B20" s="34" t="s">
        <v>40</v>
      </c>
      <c r="C20" s="38" t="s">
        <v>36</v>
      </c>
      <c r="D20" s="62">
        <f t="shared" si="0"/>
        <v>966</v>
      </c>
      <c r="E20" s="58">
        <v>44</v>
      </c>
      <c r="F20" s="58">
        <v>14</v>
      </c>
      <c r="G20" s="58">
        <v>127</v>
      </c>
      <c r="H20" s="58">
        <v>168</v>
      </c>
      <c r="I20" s="58">
        <v>359</v>
      </c>
      <c r="J20" s="58">
        <v>254</v>
      </c>
      <c r="K20" s="47"/>
    </row>
    <row r="21" spans="1:13" s="11" customFormat="1" ht="15" customHeight="1" x14ac:dyDescent="0.35">
      <c r="A21" s="3"/>
      <c r="B21" s="36" t="s">
        <v>41</v>
      </c>
      <c r="C21" s="37" t="s">
        <v>36</v>
      </c>
      <c r="D21" s="63">
        <f t="shared" si="0"/>
        <v>3</v>
      </c>
      <c r="E21" s="59">
        <v>0</v>
      </c>
      <c r="F21" s="59">
        <v>0</v>
      </c>
      <c r="G21" s="59">
        <v>0</v>
      </c>
      <c r="H21" s="59">
        <v>1</v>
      </c>
      <c r="I21" s="59">
        <v>1</v>
      </c>
      <c r="J21" s="59">
        <v>1</v>
      </c>
      <c r="K21" s="46"/>
      <c r="L21" s="12"/>
      <c r="M21" s="12"/>
    </row>
    <row r="22" spans="1:13" ht="15" customHeight="1" x14ac:dyDescent="0.25">
      <c r="B22" s="34" t="s">
        <v>42</v>
      </c>
      <c r="C22" s="38" t="s">
        <v>36</v>
      </c>
      <c r="D22" s="62">
        <f t="shared" si="0"/>
        <v>1</v>
      </c>
      <c r="E22" s="58">
        <v>0</v>
      </c>
      <c r="F22" s="58">
        <v>0</v>
      </c>
      <c r="G22" s="58">
        <v>1</v>
      </c>
      <c r="H22" s="58">
        <v>0</v>
      </c>
      <c r="I22" s="58">
        <v>0</v>
      </c>
      <c r="J22" s="58">
        <v>0</v>
      </c>
      <c r="K22" s="47"/>
    </row>
    <row r="23" spans="1:13" s="9" customFormat="1" ht="15" customHeight="1" x14ac:dyDescent="0.25">
      <c r="A23" s="3"/>
      <c r="B23" s="36" t="s">
        <v>43</v>
      </c>
      <c r="C23" s="37" t="s">
        <v>36</v>
      </c>
      <c r="D23" s="63">
        <f t="shared" si="0"/>
        <v>172</v>
      </c>
      <c r="E23" s="59">
        <v>0</v>
      </c>
      <c r="F23" s="59">
        <v>1</v>
      </c>
      <c r="G23" s="59">
        <v>21</v>
      </c>
      <c r="H23" s="59">
        <v>39</v>
      </c>
      <c r="I23" s="59">
        <v>70</v>
      </c>
      <c r="J23" s="59">
        <v>41</v>
      </c>
      <c r="K23" s="48"/>
    </row>
    <row r="24" spans="1:13" ht="15" customHeight="1" x14ac:dyDescent="0.25">
      <c r="B24" s="34" t="s">
        <v>44</v>
      </c>
      <c r="C24" s="38" t="s">
        <v>36</v>
      </c>
      <c r="D24" s="62">
        <f t="shared" si="0"/>
        <v>673</v>
      </c>
      <c r="E24" s="58">
        <v>0</v>
      </c>
      <c r="F24" s="58">
        <v>6</v>
      </c>
      <c r="G24" s="58">
        <v>43</v>
      </c>
      <c r="H24" s="58">
        <v>65</v>
      </c>
      <c r="I24" s="58">
        <v>258</v>
      </c>
      <c r="J24" s="58">
        <v>301</v>
      </c>
      <c r="K24" s="47"/>
    </row>
    <row r="25" spans="1:13" s="9" customFormat="1" ht="15" customHeight="1" x14ac:dyDescent="0.25">
      <c r="A25" s="3"/>
      <c r="B25" s="36" t="s">
        <v>45</v>
      </c>
      <c r="C25" s="37" t="s">
        <v>36</v>
      </c>
      <c r="D25" s="63">
        <f t="shared" si="0"/>
        <v>52</v>
      </c>
      <c r="E25" s="59">
        <v>0</v>
      </c>
      <c r="F25" s="59">
        <v>3</v>
      </c>
      <c r="G25" s="59">
        <v>1</v>
      </c>
      <c r="H25" s="59">
        <v>7</v>
      </c>
      <c r="I25" s="59">
        <v>18</v>
      </c>
      <c r="J25" s="59">
        <v>23</v>
      </c>
      <c r="K25" s="48"/>
    </row>
    <row r="26" spans="1:13" ht="15" customHeight="1" x14ac:dyDescent="0.25">
      <c r="B26" s="34" t="s">
        <v>46</v>
      </c>
      <c r="C26" s="38" t="s">
        <v>36</v>
      </c>
      <c r="D26" s="62">
        <f t="shared" si="0"/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47"/>
    </row>
    <row r="27" spans="1:13" s="9" customFormat="1" ht="15" customHeight="1" x14ac:dyDescent="0.25">
      <c r="A27" s="3"/>
      <c r="B27" s="36" t="s">
        <v>66</v>
      </c>
      <c r="C27" s="37" t="s">
        <v>4</v>
      </c>
      <c r="D27" s="63">
        <f>SUM(G27:J27)</f>
        <v>6432</v>
      </c>
      <c r="E27" s="60">
        <v>40</v>
      </c>
      <c r="F27" s="60">
        <v>110</v>
      </c>
      <c r="G27" s="59">
        <v>767</v>
      </c>
      <c r="H27" s="59">
        <v>998</v>
      </c>
      <c r="I27" s="59">
        <v>1972</v>
      </c>
      <c r="J27" s="59">
        <v>2695</v>
      </c>
      <c r="K27" s="48"/>
    </row>
    <row r="28" spans="1:13" ht="20.100000000000001" customHeight="1" x14ac:dyDescent="0.25">
      <c r="B28" s="39"/>
      <c r="C28" s="5" t="s">
        <v>33</v>
      </c>
      <c r="D28" s="64">
        <f>SUM(G28:J28)</f>
        <v>354</v>
      </c>
      <c r="E28" s="60">
        <v>0</v>
      </c>
      <c r="F28" s="60">
        <v>1</v>
      </c>
      <c r="G28" s="61">
        <v>3</v>
      </c>
      <c r="H28" s="61">
        <v>28</v>
      </c>
      <c r="I28" s="61">
        <v>90</v>
      </c>
      <c r="J28" s="61">
        <v>233</v>
      </c>
      <c r="K28" s="47"/>
    </row>
    <row r="29" spans="1:13" s="9" customFormat="1" ht="18.75" x14ac:dyDescent="0.25">
      <c r="B29" s="13"/>
      <c r="C29" s="8"/>
      <c r="D29" s="8"/>
    </row>
    <row r="30" spans="1:13" s="9" customFormat="1" ht="18.75" x14ac:dyDescent="0.25">
      <c r="B30" s="13" t="s">
        <v>26</v>
      </c>
      <c r="C30" s="8"/>
      <c r="D30" s="8"/>
    </row>
    <row r="31" spans="1:13" ht="16.5" x14ac:dyDescent="0.25">
      <c r="B31" s="35" t="s">
        <v>8</v>
      </c>
      <c r="C31" s="33" t="s">
        <v>55</v>
      </c>
      <c r="D31" s="33" t="s">
        <v>72</v>
      </c>
      <c r="E31" s="1" t="s">
        <v>56</v>
      </c>
      <c r="F31" s="2" t="s">
        <v>61</v>
      </c>
      <c r="G31" s="2" t="s">
        <v>62</v>
      </c>
      <c r="H31" s="2" t="s">
        <v>63</v>
      </c>
      <c r="I31" s="2" t="s">
        <v>64</v>
      </c>
      <c r="J31" s="21" t="s">
        <v>65</v>
      </c>
    </row>
    <row r="32" spans="1:13" ht="20.100000000000001" customHeight="1" x14ac:dyDescent="0.25">
      <c r="B32" s="34" t="s">
        <v>71</v>
      </c>
      <c r="C32" s="38" t="s">
        <v>36</v>
      </c>
      <c r="D32" s="62">
        <f>SUM(E32:J32)</f>
        <v>2855</v>
      </c>
      <c r="E32" s="65">
        <v>229</v>
      </c>
      <c r="F32" s="65">
        <v>249</v>
      </c>
      <c r="G32" s="65">
        <v>478</v>
      </c>
      <c r="H32" s="65">
        <v>330</v>
      </c>
      <c r="I32" s="65">
        <v>578</v>
      </c>
      <c r="J32" s="65">
        <v>991</v>
      </c>
    </row>
    <row r="33" spans="2:10" ht="20.100000000000001" customHeight="1" x14ac:dyDescent="0.25">
      <c r="B33" s="36" t="s">
        <v>95</v>
      </c>
      <c r="C33" s="37" t="s">
        <v>36</v>
      </c>
      <c r="D33" s="63">
        <f>SUM(E33:J33)</f>
        <v>3702</v>
      </c>
      <c r="E33" s="37">
        <v>68</v>
      </c>
      <c r="F33" s="37">
        <v>69</v>
      </c>
      <c r="G33" s="37">
        <v>451</v>
      </c>
      <c r="H33" s="37">
        <v>682</v>
      </c>
      <c r="I33" s="37">
        <v>1441</v>
      </c>
      <c r="J33" s="37">
        <v>991</v>
      </c>
    </row>
    <row r="34" spans="2:10" ht="20.100000000000001" customHeight="1" x14ac:dyDescent="0.25">
      <c r="B34" s="36" t="s">
        <v>116</v>
      </c>
      <c r="C34" s="37" t="s">
        <v>36</v>
      </c>
      <c r="D34" s="63">
        <f>SUM(E34:J34)</f>
        <v>320</v>
      </c>
      <c r="E34" s="37">
        <v>0</v>
      </c>
      <c r="F34" s="37">
        <v>8</v>
      </c>
      <c r="G34" s="37">
        <v>22</v>
      </c>
      <c r="H34" s="37">
        <v>40</v>
      </c>
      <c r="I34" s="37">
        <v>110</v>
      </c>
      <c r="J34" s="37">
        <v>140</v>
      </c>
    </row>
    <row r="35" spans="2:10" ht="20.100000000000001" customHeight="1" x14ac:dyDescent="0.25">
      <c r="B35" s="34" t="s">
        <v>114</v>
      </c>
      <c r="C35" s="38" t="s">
        <v>36</v>
      </c>
      <c r="D35" s="67">
        <f>SUM(I35:J35)</f>
        <v>1218</v>
      </c>
      <c r="E35" s="60">
        <v>2</v>
      </c>
      <c r="F35" s="60">
        <v>25</v>
      </c>
      <c r="G35" s="60">
        <v>133</v>
      </c>
      <c r="H35" s="60">
        <v>191</v>
      </c>
      <c r="I35" s="66">
        <v>488</v>
      </c>
      <c r="J35" s="66">
        <v>730</v>
      </c>
    </row>
    <row r="36" spans="2:10" x14ac:dyDescent="0.25">
      <c r="B36" s="83" t="s">
        <v>60</v>
      </c>
      <c r="C36" s="31" t="s">
        <v>36</v>
      </c>
      <c r="D36" s="82"/>
      <c r="E36" s="82">
        <f>E32</f>
        <v>229</v>
      </c>
      <c r="F36" s="82">
        <f>F32</f>
        <v>249</v>
      </c>
      <c r="G36" s="82">
        <f>G32</f>
        <v>478</v>
      </c>
      <c r="H36" s="82">
        <f>H32</f>
        <v>330</v>
      </c>
      <c r="I36" s="82">
        <f>I32+I35</f>
        <v>1066</v>
      </c>
      <c r="J36" s="82">
        <f>J32+J35</f>
        <v>1721</v>
      </c>
    </row>
    <row r="37" spans="2:10" ht="18" customHeight="1" x14ac:dyDescent="0.25">
      <c r="B37" s="6" t="s">
        <v>34</v>
      </c>
    </row>
    <row r="38" spans="2:10" ht="18" customHeight="1" x14ac:dyDescent="0.25">
      <c r="B38" s="85"/>
      <c r="C38" s="85"/>
      <c r="D38" s="33" t="s">
        <v>72</v>
      </c>
      <c r="E38" s="33" t="s">
        <v>56</v>
      </c>
      <c r="F38" s="2" t="s">
        <v>61</v>
      </c>
      <c r="G38" s="2" t="s">
        <v>62</v>
      </c>
      <c r="H38" s="2" t="s">
        <v>63</v>
      </c>
      <c r="I38" s="2" t="s">
        <v>64</v>
      </c>
      <c r="J38" s="21" t="s">
        <v>65</v>
      </c>
    </row>
    <row r="39" spans="2:10" ht="18" customHeight="1" x14ac:dyDescent="0.25">
      <c r="B39" s="4" t="s">
        <v>4</v>
      </c>
      <c r="C39" s="38" t="s">
        <v>36</v>
      </c>
      <c r="D39" s="68">
        <f>SUM(E39:J39)</f>
        <v>16</v>
      </c>
      <c r="E39" s="65">
        <v>0</v>
      </c>
      <c r="F39" s="65">
        <v>0</v>
      </c>
      <c r="G39" s="65">
        <v>0</v>
      </c>
      <c r="H39" s="65">
        <v>0</v>
      </c>
      <c r="I39" s="65">
        <v>2</v>
      </c>
      <c r="J39" s="65">
        <v>14</v>
      </c>
    </row>
    <row r="40" spans="2:10" ht="18" customHeight="1" x14ac:dyDescent="0.25">
      <c r="B40" s="36" t="s">
        <v>33</v>
      </c>
      <c r="C40" s="37" t="s">
        <v>36</v>
      </c>
      <c r="D40" s="68">
        <f>SUM(E40:J40)</f>
        <v>22</v>
      </c>
      <c r="E40" s="37">
        <v>0</v>
      </c>
      <c r="F40" s="37">
        <v>0</v>
      </c>
      <c r="G40" s="37">
        <v>1</v>
      </c>
      <c r="H40" s="37">
        <v>4</v>
      </c>
      <c r="I40" s="37">
        <v>8</v>
      </c>
      <c r="J40" s="37">
        <v>9</v>
      </c>
    </row>
    <row r="41" spans="2:10" ht="18" customHeight="1" x14ac:dyDescent="0.25">
      <c r="B41" s="84" t="s">
        <v>115</v>
      </c>
      <c r="C41" s="38" t="s">
        <v>36</v>
      </c>
      <c r="D41" s="68">
        <f>SUM(E41:J41)</f>
        <v>4092</v>
      </c>
      <c r="E41" s="65">
        <v>115</v>
      </c>
      <c r="F41" s="65">
        <v>1172</v>
      </c>
      <c r="G41" s="65">
        <v>475</v>
      </c>
      <c r="H41" s="65">
        <v>456</v>
      </c>
      <c r="I41" s="65">
        <v>779</v>
      </c>
      <c r="J41" s="65">
        <v>1095</v>
      </c>
    </row>
    <row r="42" spans="2:10" ht="18" customHeight="1" x14ac:dyDescent="0.25">
      <c r="B42" s="15"/>
    </row>
    <row r="43" spans="2:10" ht="18" customHeight="1" x14ac:dyDescent="0.25">
      <c r="B43" s="6" t="s">
        <v>96</v>
      </c>
    </row>
    <row r="44" spans="2:10" ht="20.100000000000001" customHeight="1" x14ac:dyDescent="0.25">
      <c r="B44" s="51" t="s">
        <v>97</v>
      </c>
      <c r="C44" s="50" t="s">
        <v>36</v>
      </c>
      <c r="D44" s="69">
        <f>SUM(E44:J44)</f>
        <v>3210</v>
      </c>
      <c r="E44" s="70">
        <v>204</v>
      </c>
      <c r="F44" s="71">
        <v>226</v>
      </c>
      <c r="G44" s="71">
        <v>359</v>
      </c>
      <c r="H44" s="71">
        <v>479</v>
      </c>
      <c r="I44" s="71">
        <v>1143</v>
      </c>
      <c r="J44" s="71">
        <v>799</v>
      </c>
    </row>
    <row r="45" spans="2:10" s="16" customFormat="1" ht="21" customHeight="1" x14ac:dyDescent="0.25"/>
    <row r="46" spans="2:10" s="16" customFormat="1" ht="21" customHeight="1" x14ac:dyDescent="0.25"/>
    <row r="47" spans="2:10" s="16" customFormat="1" ht="21" customHeight="1" x14ac:dyDescent="0.25"/>
    <row r="48" spans="2:10" s="16" customFormat="1" x14ac:dyDescent="0.25"/>
    <row r="49" s="3" customFormat="1" ht="21" customHeight="1" x14ac:dyDescent="0.25"/>
    <row r="50" s="3" customFormat="1" ht="21" customHeight="1" x14ac:dyDescent="0.25"/>
    <row r="51" s="3" customFormat="1" ht="21" customHeight="1" x14ac:dyDescent="0.25"/>
    <row r="52" s="3" customFormat="1" ht="21" customHeight="1" x14ac:dyDescent="0.25"/>
  </sheetData>
  <mergeCells count="4">
    <mergeCell ref="B38:C38"/>
    <mergeCell ref="B3:I3"/>
    <mergeCell ref="E5:G5"/>
    <mergeCell ref="B7:D7"/>
  </mergeCells>
  <pageMargins left="0.19685039370078741" right="0.19685039370078741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showGridLines="0" topLeftCell="A7" zoomScale="85" zoomScaleNormal="85" workbookViewId="0">
      <selection activeCell="D62" sqref="D62"/>
    </sheetView>
  </sheetViews>
  <sheetFormatPr baseColWidth="10" defaultRowHeight="15" x14ac:dyDescent="0.25"/>
  <cols>
    <col min="1" max="1" width="4.7109375" style="3" customWidth="1"/>
    <col min="2" max="2" width="50" style="3" customWidth="1"/>
    <col min="3" max="3" width="25.5703125" customWidth="1"/>
    <col min="4" max="4" width="26.7109375" customWidth="1"/>
    <col min="5" max="5" width="32.7109375" customWidth="1"/>
    <col min="6" max="6" width="35.7109375" customWidth="1"/>
    <col min="7" max="7" width="29" customWidth="1"/>
    <col min="8" max="8" width="29.28515625" customWidth="1"/>
    <col min="9" max="9" width="34.140625" customWidth="1"/>
    <col min="10" max="10" width="34.7109375" customWidth="1"/>
    <col min="11" max="11" width="22.85546875" customWidth="1"/>
  </cols>
  <sheetData>
    <row r="1" spans="1:15" s="3" customFormat="1" x14ac:dyDescent="0.25">
      <c r="N1"/>
      <c r="O1"/>
    </row>
    <row r="2" spans="1:15" s="3" customFormat="1" x14ac:dyDescent="0.25">
      <c r="N2"/>
      <c r="O2"/>
    </row>
    <row r="3" spans="1:15" s="11" customFormat="1" ht="23.25" x14ac:dyDescent="0.35">
      <c r="A3" s="86" t="s">
        <v>25</v>
      </c>
      <c r="B3" s="86"/>
      <c r="C3" s="86"/>
      <c r="D3" s="86"/>
      <c r="E3" s="86"/>
      <c r="F3" s="86"/>
      <c r="G3" s="86"/>
      <c r="H3" s="86"/>
      <c r="I3" s="86"/>
      <c r="J3" s="86"/>
      <c r="K3" s="86"/>
      <c r="N3" s="12"/>
      <c r="O3" s="12"/>
    </row>
    <row r="5" spans="1:15" ht="18.75" x14ac:dyDescent="0.25">
      <c r="A5" s="13" t="s">
        <v>104</v>
      </c>
      <c r="E5" s="29"/>
      <c r="F5" s="29"/>
      <c r="G5" s="29"/>
      <c r="H5" s="29"/>
      <c r="I5" s="29"/>
      <c r="J5" s="29"/>
    </row>
    <row r="6" spans="1:15" ht="16.5" x14ac:dyDescent="0.25">
      <c r="B6" s="33" t="s">
        <v>59</v>
      </c>
      <c r="C6" s="33" t="s">
        <v>55</v>
      </c>
      <c r="D6" s="33" t="s">
        <v>60</v>
      </c>
      <c r="E6" s="33" t="s">
        <v>56</v>
      </c>
      <c r="F6" s="2" t="s">
        <v>61</v>
      </c>
      <c r="G6" s="2" t="s">
        <v>62</v>
      </c>
      <c r="H6" s="2" t="s">
        <v>63</v>
      </c>
      <c r="I6" s="2" t="s">
        <v>64</v>
      </c>
      <c r="J6" s="2" t="s">
        <v>65</v>
      </c>
    </row>
    <row r="7" spans="1:15" x14ac:dyDescent="0.25">
      <c r="B7" s="3" t="s">
        <v>50</v>
      </c>
      <c r="C7" s="29" t="s">
        <v>105</v>
      </c>
      <c r="D7" s="81">
        <f>SUM(E7:J7)</f>
        <v>434</v>
      </c>
      <c r="E7" s="30">
        <v>1</v>
      </c>
      <c r="F7" s="73">
        <v>4</v>
      </c>
      <c r="G7" s="73">
        <v>3</v>
      </c>
      <c r="H7" s="73">
        <v>14</v>
      </c>
      <c r="I7" s="73">
        <v>97</v>
      </c>
      <c r="J7" s="73">
        <v>315</v>
      </c>
    </row>
    <row r="8" spans="1:15" x14ac:dyDescent="0.25">
      <c r="B8" s="3" t="s">
        <v>106</v>
      </c>
      <c r="C8" s="29" t="s">
        <v>105</v>
      </c>
      <c r="D8" s="81">
        <f>SUM(E8:J8)</f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</row>
    <row r="9" spans="1:15" x14ac:dyDescent="0.25">
      <c r="B9" s="3" t="s">
        <v>107</v>
      </c>
      <c r="C9" s="29" t="s">
        <v>105</v>
      </c>
      <c r="D9" s="81">
        <f>SUM(E9:J9)</f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</row>
    <row r="10" spans="1:15" x14ac:dyDescent="0.25">
      <c r="C10" s="29"/>
    </row>
    <row r="11" spans="1:15" s="9" customFormat="1" ht="18.75" x14ac:dyDescent="0.25">
      <c r="A11" s="13" t="s">
        <v>9</v>
      </c>
      <c r="B11" s="8"/>
    </row>
    <row r="12" spans="1:15" ht="15.75" x14ac:dyDescent="0.25">
      <c r="A12" s="7" t="s">
        <v>10</v>
      </c>
    </row>
    <row r="13" spans="1:15" ht="16.5" x14ac:dyDescent="0.25">
      <c r="B13" s="24" t="s">
        <v>59</v>
      </c>
      <c r="C13" s="24" t="s">
        <v>55</v>
      </c>
      <c r="D13" s="1" t="s">
        <v>60</v>
      </c>
      <c r="E13" s="1" t="s">
        <v>56</v>
      </c>
      <c r="F13" s="2" t="s">
        <v>61</v>
      </c>
      <c r="G13" s="2" t="s">
        <v>62</v>
      </c>
      <c r="H13" s="2" t="s">
        <v>63</v>
      </c>
      <c r="I13" s="2" t="s">
        <v>64</v>
      </c>
      <c r="J13" s="2" t="s">
        <v>65</v>
      </c>
    </row>
    <row r="14" spans="1:15" x14ac:dyDescent="0.25">
      <c r="B14" s="4" t="s">
        <v>73</v>
      </c>
      <c r="C14" s="53" t="s">
        <v>32</v>
      </c>
      <c r="D14" s="72">
        <f>SUM(E14:J14)</f>
        <v>34</v>
      </c>
      <c r="E14" s="73">
        <v>0</v>
      </c>
      <c r="F14" s="73">
        <v>0</v>
      </c>
      <c r="G14" s="73">
        <v>0</v>
      </c>
      <c r="H14" s="73">
        <v>0</v>
      </c>
      <c r="I14" s="73">
        <v>5</v>
      </c>
      <c r="J14" s="73">
        <v>29</v>
      </c>
    </row>
    <row r="15" spans="1:15" x14ac:dyDescent="0.25">
      <c r="B15" s="4" t="s">
        <v>74</v>
      </c>
      <c r="C15" s="53" t="s">
        <v>32</v>
      </c>
      <c r="D15" s="72">
        <f>SUM(E15:J15)</f>
        <v>1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1</v>
      </c>
    </row>
    <row r="16" spans="1:15" x14ac:dyDescent="0.25">
      <c r="B16" s="27" t="s">
        <v>60</v>
      </c>
      <c r="C16" s="31" t="s">
        <v>68</v>
      </c>
      <c r="D16" s="31">
        <f>SUM(E16:J16)</f>
        <v>35</v>
      </c>
      <c r="E16" s="31">
        <f t="shared" ref="E16:J16" si="0">SUM(E14:E15)</f>
        <v>0</v>
      </c>
      <c r="F16" s="31">
        <f t="shared" si="0"/>
        <v>0</v>
      </c>
      <c r="G16" s="31">
        <f t="shared" si="0"/>
        <v>0</v>
      </c>
      <c r="H16" s="31">
        <f t="shared" si="0"/>
        <v>0</v>
      </c>
      <c r="I16" s="31">
        <f t="shared" si="0"/>
        <v>5</v>
      </c>
      <c r="J16" s="31">
        <f t="shared" si="0"/>
        <v>30</v>
      </c>
    </row>
    <row r="17" spans="1:10" x14ac:dyDescent="0.25">
      <c r="B17" s="25"/>
      <c r="C17" s="10"/>
      <c r="D17" s="26"/>
      <c r="E17" s="26"/>
    </row>
    <row r="18" spans="1:10" x14ac:dyDescent="0.25">
      <c r="B18" s="34"/>
      <c r="C18" s="52"/>
      <c r="D18" s="52"/>
      <c r="E18" s="52"/>
    </row>
    <row r="19" spans="1:10" ht="15.75" x14ac:dyDescent="0.25">
      <c r="A19" s="7" t="s">
        <v>27</v>
      </c>
    </row>
    <row r="20" spans="1:10" ht="16.5" x14ac:dyDescent="0.25">
      <c r="B20" s="24" t="s">
        <v>59</v>
      </c>
      <c r="C20" s="24" t="s">
        <v>55</v>
      </c>
      <c r="D20" s="24" t="s">
        <v>60</v>
      </c>
      <c r="E20" s="24" t="s">
        <v>56</v>
      </c>
      <c r="F20" s="2" t="s">
        <v>61</v>
      </c>
      <c r="G20" s="2" t="s">
        <v>62</v>
      </c>
      <c r="H20" s="2" t="s">
        <v>63</v>
      </c>
      <c r="I20" s="2" t="s">
        <v>64</v>
      </c>
      <c r="J20" s="2" t="s">
        <v>65</v>
      </c>
    </row>
    <row r="21" spans="1:10" x14ac:dyDescent="0.25">
      <c r="B21" t="s">
        <v>75</v>
      </c>
      <c r="C21" s="29" t="s">
        <v>32</v>
      </c>
      <c r="D21" s="30">
        <f>SUM(E21:J21)</f>
        <v>18</v>
      </c>
      <c r="E21" s="74">
        <v>0</v>
      </c>
      <c r="F21" s="74">
        <v>0</v>
      </c>
      <c r="G21" s="74">
        <v>0</v>
      </c>
      <c r="H21" s="74">
        <v>4</v>
      </c>
      <c r="I21" s="74">
        <v>8</v>
      </c>
      <c r="J21" s="74">
        <v>6</v>
      </c>
    </row>
    <row r="22" spans="1:10" x14ac:dyDescent="0.25">
      <c r="B22" s="40" t="s">
        <v>76</v>
      </c>
      <c r="C22" s="29" t="s">
        <v>32</v>
      </c>
      <c r="D22" s="30">
        <f>SUM(E22:J22)</f>
        <v>1820</v>
      </c>
      <c r="E22" s="74">
        <v>14</v>
      </c>
      <c r="F22" s="74">
        <v>29</v>
      </c>
      <c r="G22" s="74">
        <v>89</v>
      </c>
      <c r="H22" s="74">
        <v>154</v>
      </c>
      <c r="I22" s="74">
        <v>696</v>
      </c>
      <c r="J22" s="74">
        <v>838</v>
      </c>
    </row>
    <row r="23" spans="1:10" s="23" customFormat="1" x14ac:dyDescent="0.25">
      <c r="A23" s="6"/>
      <c r="B23" s="27" t="s">
        <v>60</v>
      </c>
      <c r="C23" s="31" t="s">
        <v>68</v>
      </c>
      <c r="D23" s="31">
        <f>SUM(E23:J23)</f>
        <v>1838</v>
      </c>
      <c r="E23" s="31">
        <f t="shared" ref="E23:J23" si="1">SUM(E21:E22)</f>
        <v>14</v>
      </c>
      <c r="F23" s="31">
        <f t="shared" si="1"/>
        <v>29</v>
      </c>
      <c r="G23" s="31">
        <f t="shared" si="1"/>
        <v>89</v>
      </c>
      <c r="H23" s="31">
        <f t="shared" si="1"/>
        <v>158</v>
      </c>
      <c r="I23" s="31">
        <f t="shared" si="1"/>
        <v>704</v>
      </c>
      <c r="J23" s="31">
        <f t="shared" si="1"/>
        <v>844</v>
      </c>
    </row>
    <row r="26" spans="1:10" ht="15.75" x14ac:dyDescent="0.25">
      <c r="A26" s="7" t="s">
        <v>16</v>
      </c>
    </row>
    <row r="27" spans="1:10" ht="16.5" x14ac:dyDescent="0.25">
      <c r="B27" s="33" t="s">
        <v>59</v>
      </c>
      <c r="C27" s="33" t="s">
        <v>55</v>
      </c>
      <c r="D27" s="33" t="s">
        <v>60</v>
      </c>
      <c r="E27" s="33" t="s">
        <v>56</v>
      </c>
      <c r="F27" s="2" t="s">
        <v>61</v>
      </c>
      <c r="G27" s="2" t="s">
        <v>62</v>
      </c>
      <c r="H27" s="2" t="s">
        <v>63</v>
      </c>
      <c r="I27" s="2" t="s">
        <v>64</v>
      </c>
      <c r="J27" s="2" t="s">
        <v>65</v>
      </c>
    </row>
    <row r="28" spans="1:10" x14ac:dyDescent="0.25">
      <c r="B28" t="s">
        <v>50</v>
      </c>
      <c r="C28" s="30" t="s">
        <v>32</v>
      </c>
      <c r="D28" s="75">
        <f>SUM(E28:J28)</f>
        <v>759</v>
      </c>
      <c r="E28" s="74">
        <v>0</v>
      </c>
      <c r="F28" s="74">
        <v>0</v>
      </c>
      <c r="G28" s="74">
        <v>0</v>
      </c>
      <c r="H28" s="74">
        <v>11</v>
      </c>
      <c r="I28" s="74">
        <v>139</v>
      </c>
      <c r="J28" s="74">
        <v>609</v>
      </c>
    </row>
    <row r="29" spans="1:10" x14ac:dyDescent="0.25">
      <c r="C29" s="29"/>
      <c r="D29" s="29"/>
      <c r="E29" s="80"/>
      <c r="F29" s="80"/>
      <c r="G29" s="80"/>
      <c r="H29" s="80"/>
      <c r="I29" s="80"/>
      <c r="J29" s="80"/>
    </row>
    <row r="30" spans="1:10" ht="15.75" x14ac:dyDescent="0.25">
      <c r="A30" s="7" t="s">
        <v>17</v>
      </c>
      <c r="D30" s="29"/>
      <c r="E30" s="80"/>
      <c r="F30" s="80"/>
      <c r="G30" s="80"/>
      <c r="H30" s="80"/>
      <c r="I30" s="80"/>
      <c r="J30" s="80"/>
    </row>
    <row r="31" spans="1:10" ht="16.5" x14ac:dyDescent="0.25">
      <c r="B31" s="33" t="s">
        <v>59</v>
      </c>
      <c r="C31" s="33" t="s">
        <v>55</v>
      </c>
      <c r="D31" s="33" t="s">
        <v>60</v>
      </c>
      <c r="E31" s="33" t="s">
        <v>56</v>
      </c>
      <c r="F31" s="2" t="s">
        <v>61</v>
      </c>
      <c r="G31" s="2" t="s">
        <v>62</v>
      </c>
      <c r="H31" s="2" t="s">
        <v>63</v>
      </c>
      <c r="I31" s="2" t="s">
        <v>64</v>
      </c>
      <c r="J31" s="2" t="s">
        <v>65</v>
      </c>
    </row>
    <row r="32" spans="1:10" x14ac:dyDescent="0.25">
      <c r="B32" t="s">
        <v>50</v>
      </c>
      <c r="C32" s="30" t="s">
        <v>32</v>
      </c>
      <c r="D32" s="75">
        <f>SUM(E32:J32)</f>
        <v>135</v>
      </c>
      <c r="E32" s="74">
        <v>0</v>
      </c>
      <c r="F32" s="74">
        <v>0</v>
      </c>
      <c r="G32" s="74">
        <v>0</v>
      </c>
      <c r="H32" s="74">
        <v>1</v>
      </c>
      <c r="I32" s="74">
        <v>27</v>
      </c>
      <c r="J32" s="74">
        <v>107</v>
      </c>
    </row>
    <row r="33" spans="1:26" x14ac:dyDescent="0.25">
      <c r="D33" s="29"/>
      <c r="E33" s="80"/>
      <c r="F33" s="80"/>
      <c r="G33" s="80"/>
      <c r="H33" s="80"/>
      <c r="I33" s="80"/>
      <c r="J33" s="80"/>
    </row>
    <row r="34" spans="1:26" s="41" customFormat="1" ht="15.75" x14ac:dyDescent="0.25">
      <c r="A34" s="7" t="s">
        <v>24</v>
      </c>
      <c r="B34" s="3"/>
      <c r="C34"/>
      <c r="D34" s="29"/>
      <c r="E34" s="29"/>
      <c r="F34" s="29"/>
      <c r="G34" s="29"/>
      <c r="H34" s="29"/>
      <c r="I34" s="29"/>
      <c r="J34" s="29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41" customFormat="1" ht="16.5" x14ac:dyDescent="0.25">
      <c r="A35" s="3"/>
      <c r="B35" s="33" t="s">
        <v>98</v>
      </c>
      <c r="C35" s="33" t="s">
        <v>55</v>
      </c>
      <c r="D35" s="33" t="s">
        <v>60</v>
      </c>
      <c r="E35" s="33" t="s">
        <v>56</v>
      </c>
      <c r="F35" s="2" t="s">
        <v>61</v>
      </c>
      <c r="G35" s="2" t="s">
        <v>62</v>
      </c>
      <c r="H35" s="2" t="s">
        <v>63</v>
      </c>
      <c r="I35" s="2" t="s">
        <v>64</v>
      </c>
      <c r="J35" s="2" t="s">
        <v>65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43" customFormat="1" x14ac:dyDescent="0.25">
      <c r="A36" s="42"/>
      <c r="B36" s="43" t="s">
        <v>77</v>
      </c>
      <c r="C36" s="44" t="s">
        <v>32</v>
      </c>
      <c r="D36" s="76">
        <f t="shared" ref="D36:D41" si="2">SUM(E36:J36)</f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</row>
    <row r="37" spans="1:26" s="43" customFormat="1" x14ac:dyDescent="0.25">
      <c r="A37" s="42"/>
      <c r="B37" s="43" t="s">
        <v>78</v>
      </c>
      <c r="C37" s="44" t="s">
        <v>32</v>
      </c>
      <c r="D37" s="76">
        <f t="shared" si="2"/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</row>
    <row r="38" spans="1:26" s="43" customFormat="1" x14ac:dyDescent="0.25">
      <c r="A38" s="42"/>
      <c r="B38" s="43" t="s">
        <v>79</v>
      </c>
      <c r="C38" s="44" t="s">
        <v>32</v>
      </c>
      <c r="D38" s="76">
        <f t="shared" si="2"/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</row>
    <row r="39" spans="1:26" s="43" customFormat="1" x14ac:dyDescent="0.25">
      <c r="A39" s="42"/>
      <c r="B39" s="43" t="s">
        <v>80</v>
      </c>
      <c r="C39" s="44" t="s">
        <v>32</v>
      </c>
      <c r="D39" s="76">
        <f t="shared" si="2"/>
        <v>134</v>
      </c>
      <c r="E39" s="44">
        <v>0</v>
      </c>
      <c r="F39" s="44">
        <v>0</v>
      </c>
      <c r="G39" s="44">
        <v>0</v>
      </c>
      <c r="H39" s="44">
        <v>2</v>
      </c>
      <c r="I39" s="44">
        <v>27</v>
      </c>
      <c r="J39" s="44">
        <v>105</v>
      </c>
    </row>
    <row r="40" spans="1:26" s="43" customFormat="1" x14ac:dyDescent="0.25">
      <c r="A40" s="42"/>
      <c r="B40" s="43" t="s">
        <v>81</v>
      </c>
      <c r="C40" s="44" t="s">
        <v>32</v>
      </c>
      <c r="D40" s="76">
        <f t="shared" si="2"/>
        <v>5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5</v>
      </c>
    </row>
    <row r="41" spans="1:26" s="43" customFormat="1" x14ac:dyDescent="0.25">
      <c r="A41" s="42"/>
      <c r="B41" s="31" t="s">
        <v>60</v>
      </c>
      <c r="C41" s="31" t="s">
        <v>32</v>
      </c>
      <c r="D41" s="27">
        <f t="shared" si="2"/>
        <v>139</v>
      </c>
      <c r="E41" s="27">
        <f t="shared" ref="E41:J41" si="3">SUM(E39:E40)</f>
        <v>0</v>
      </c>
      <c r="F41" s="27">
        <f t="shared" si="3"/>
        <v>0</v>
      </c>
      <c r="G41" s="27">
        <f t="shared" si="3"/>
        <v>0</v>
      </c>
      <c r="H41" s="27">
        <f t="shared" si="3"/>
        <v>2</v>
      </c>
      <c r="I41" s="27">
        <f t="shared" si="3"/>
        <v>27</v>
      </c>
      <c r="J41" s="27">
        <f t="shared" si="3"/>
        <v>110</v>
      </c>
    </row>
    <row r="42" spans="1:26" s="43" customFormat="1" x14ac:dyDescent="0.25">
      <c r="A42" s="42"/>
      <c r="C42" s="44"/>
    </row>
    <row r="44" spans="1:26" ht="15.75" x14ac:dyDescent="0.25">
      <c r="A44" s="7" t="s">
        <v>11</v>
      </c>
    </row>
    <row r="45" spans="1:26" ht="16.5" x14ac:dyDescent="0.25">
      <c r="B45" s="33" t="s">
        <v>101</v>
      </c>
      <c r="C45" s="33" t="s">
        <v>67</v>
      </c>
      <c r="D45" s="1" t="s">
        <v>1</v>
      </c>
      <c r="E45" s="1" t="s">
        <v>56</v>
      </c>
      <c r="F45" s="2" t="s">
        <v>61</v>
      </c>
      <c r="G45" s="2" t="s">
        <v>62</v>
      </c>
      <c r="H45" s="2" t="s">
        <v>63</v>
      </c>
      <c r="I45" s="2" t="s">
        <v>64</v>
      </c>
      <c r="J45" s="2" t="s">
        <v>65</v>
      </c>
    </row>
    <row r="46" spans="1:26" x14ac:dyDescent="0.25">
      <c r="B46" t="s">
        <v>12</v>
      </c>
      <c r="C46" s="29" t="s">
        <v>99</v>
      </c>
      <c r="D46" s="75">
        <f>SUM(E46:J46)</f>
        <v>0</v>
      </c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</row>
    <row r="47" spans="1:26" x14ac:dyDescent="0.25">
      <c r="B47" t="s">
        <v>13</v>
      </c>
      <c r="C47" s="29" t="s">
        <v>99</v>
      </c>
      <c r="D47" s="75">
        <f>SUM(E47:J47)</f>
        <v>1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74">
        <v>1</v>
      </c>
    </row>
    <row r="48" spans="1:26" x14ac:dyDescent="0.25">
      <c r="B48" t="s">
        <v>14</v>
      </c>
      <c r="C48" s="29" t="s">
        <v>99</v>
      </c>
      <c r="D48" s="75">
        <f>SUM(E48:J48)</f>
        <v>0</v>
      </c>
      <c r="E48" s="74"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</row>
    <row r="49" spans="1:10" x14ac:dyDescent="0.25">
      <c r="B49" t="s">
        <v>15</v>
      </c>
      <c r="C49" s="29" t="s">
        <v>99</v>
      </c>
      <c r="D49" s="75">
        <f>SUM(E49:J49)</f>
        <v>0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</row>
    <row r="50" spans="1:10" x14ac:dyDescent="0.25">
      <c r="B50" s="31" t="s">
        <v>60</v>
      </c>
      <c r="C50" s="31" t="s">
        <v>99</v>
      </c>
      <c r="D50" s="27">
        <f>SUM(E50:J50)</f>
        <v>0</v>
      </c>
      <c r="E50" s="27">
        <f t="shared" ref="E50:J50" si="4">SUM(E48:E49)</f>
        <v>0</v>
      </c>
      <c r="F50" s="27">
        <f t="shared" si="4"/>
        <v>0</v>
      </c>
      <c r="G50" s="27">
        <f t="shared" si="4"/>
        <v>0</v>
      </c>
      <c r="H50" s="27">
        <f t="shared" si="4"/>
        <v>0</v>
      </c>
      <c r="I50" s="27">
        <f t="shared" si="4"/>
        <v>0</v>
      </c>
      <c r="J50" s="27">
        <f t="shared" si="4"/>
        <v>0</v>
      </c>
    </row>
    <row r="51" spans="1:10" x14ac:dyDescent="0.25">
      <c r="B51" s="17"/>
    </row>
    <row r="53" spans="1:10" ht="15.75" x14ac:dyDescent="0.25">
      <c r="A53" s="7" t="s">
        <v>18</v>
      </c>
    </row>
    <row r="54" spans="1:10" ht="16.5" x14ac:dyDescent="0.25">
      <c r="B54" s="24" t="s">
        <v>100</v>
      </c>
      <c r="C54" s="24" t="s">
        <v>67</v>
      </c>
      <c r="D54" s="1" t="s">
        <v>22</v>
      </c>
      <c r="E54" s="1" t="s">
        <v>23</v>
      </c>
    </row>
    <row r="55" spans="1:10" x14ac:dyDescent="0.25">
      <c r="B55" s="3" t="s">
        <v>19</v>
      </c>
      <c r="C55" t="s">
        <v>48</v>
      </c>
      <c r="D55" s="30">
        <v>30</v>
      </c>
      <c r="E55" s="30">
        <v>380</v>
      </c>
    </row>
    <row r="56" spans="1:10" x14ac:dyDescent="0.25">
      <c r="C56" t="s">
        <v>49</v>
      </c>
      <c r="D56" s="30">
        <v>20</v>
      </c>
      <c r="E56" s="30">
        <v>306</v>
      </c>
    </row>
    <row r="57" spans="1:10" x14ac:dyDescent="0.25">
      <c r="B57" s="3" t="s">
        <v>20</v>
      </c>
      <c r="C57" t="s">
        <v>48</v>
      </c>
      <c r="D57" s="30">
        <v>10</v>
      </c>
      <c r="E57" s="30">
        <v>132</v>
      </c>
    </row>
    <row r="58" spans="1:10" x14ac:dyDescent="0.25">
      <c r="C58" t="s">
        <v>49</v>
      </c>
      <c r="D58" s="30">
        <v>5</v>
      </c>
      <c r="E58" s="30">
        <v>84</v>
      </c>
    </row>
    <row r="59" spans="1:10" x14ac:dyDescent="0.25">
      <c r="B59" s="3" t="s">
        <v>21</v>
      </c>
      <c r="C59" t="s">
        <v>48</v>
      </c>
      <c r="D59" s="30">
        <v>2</v>
      </c>
      <c r="E59" s="30">
        <v>12</v>
      </c>
    </row>
    <row r="60" spans="1:10" x14ac:dyDescent="0.25">
      <c r="C60" t="s">
        <v>49</v>
      </c>
      <c r="D60" s="30">
        <v>0</v>
      </c>
      <c r="E60" s="30">
        <v>0</v>
      </c>
    </row>
    <row r="61" spans="1:10" x14ac:dyDescent="0.25">
      <c r="B61" s="25"/>
      <c r="C61" s="26"/>
      <c r="D61" s="27">
        <f>SUM(D55:D60)</f>
        <v>67</v>
      </c>
      <c r="E61" s="26"/>
    </row>
  </sheetData>
  <mergeCells count="1">
    <mergeCell ref="A3:K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zoomScale="85" zoomScaleNormal="85" workbookViewId="0">
      <selection activeCell="B16" sqref="B16"/>
    </sheetView>
  </sheetViews>
  <sheetFormatPr baseColWidth="10" defaultRowHeight="15" x14ac:dyDescent="0.25"/>
  <cols>
    <col min="1" max="1" width="4.7109375" customWidth="1"/>
    <col min="2" max="2" width="71.5703125" customWidth="1"/>
    <col min="3" max="3" width="19.5703125" customWidth="1"/>
    <col min="4" max="4" width="9.85546875" customWidth="1"/>
    <col min="5" max="5" width="56.5703125" customWidth="1"/>
    <col min="6" max="6" width="29.42578125" customWidth="1"/>
    <col min="7" max="8" width="29.85546875" customWidth="1"/>
    <col min="9" max="9" width="30.28515625" customWidth="1"/>
    <col min="10" max="10" width="30.7109375" customWidth="1"/>
  </cols>
  <sheetData>
    <row r="1" spans="1:14" s="3" customFormat="1" x14ac:dyDescent="0.25">
      <c r="M1"/>
      <c r="N1"/>
    </row>
    <row r="2" spans="1:14" s="3" customFormat="1" x14ac:dyDescent="0.25">
      <c r="M2"/>
      <c r="N2"/>
    </row>
    <row r="3" spans="1:14" s="11" customFormat="1" ht="23.25" x14ac:dyDescent="0.35">
      <c r="A3" s="86" t="s">
        <v>25</v>
      </c>
      <c r="B3" s="86"/>
      <c r="C3" s="86"/>
      <c r="D3" s="86"/>
      <c r="E3" s="86"/>
      <c r="F3" s="86"/>
      <c r="G3" s="86"/>
      <c r="H3" s="86"/>
      <c r="I3" s="86"/>
      <c r="J3" s="86"/>
      <c r="M3" s="12"/>
      <c r="N3" s="12"/>
    </row>
    <row r="4" spans="1:14" x14ac:dyDescent="0.25">
      <c r="A4" s="3"/>
      <c r="B4" s="3"/>
      <c r="C4" s="3"/>
    </row>
    <row r="6" spans="1:14" ht="18.75" x14ac:dyDescent="0.25">
      <c r="A6" s="13" t="s">
        <v>104</v>
      </c>
      <c r="B6" s="3"/>
      <c r="C6" s="3"/>
    </row>
    <row r="7" spans="1:14" ht="16.5" x14ac:dyDescent="0.25">
      <c r="A7" s="3"/>
      <c r="B7" s="33" t="s">
        <v>59</v>
      </c>
      <c r="C7" s="33" t="s">
        <v>55</v>
      </c>
      <c r="D7" s="33" t="s">
        <v>1</v>
      </c>
      <c r="E7" s="33" t="s">
        <v>56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</row>
    <row r="8" spans="1:14" x14ac:dyDescent="0.25">
      <c r="A8" s="3"/>
      <c r="B8" s="3" t="s">
        <v>108</v>
      </c>
      <c r="C8" s="78" t="s">
        <v>105</v>
      </c>
      <c r="D8" s="75">
        <f t="shared" ref="D8:D13" si="0">SUM(E8:J8)</f>
        <v>24</v>
      </c>
      <c r="E8" s="77">
        <v>0</v>
      </c>
      <c r="F8" s="77">
        <v>0</v>
      </c>
      <c r="G8" s="77">
        <v>0</v>
      </c>
      <c r="H8" s="77">
        <v>5</v>
      </c>
      <c r="I8" s="77">
        <v>5</v>
      </c>
      <c r="J8" s="77">
        <v>14</v>
      </c>
    </row>
    <row r="9" spans="1:14" x14ac:dyDescent="0.25">
      <c r="A9" s="3"/>
      <c r="B9" s="3" t="s">
        <v>109</v>
      </c>
      <c r="C9" s="78" t="s">
        <v>105</v>
      </c>
      <c r="D9" s="75">
        <f t="shared" si="0"/>
        <v>193</v>
      </c>
      <c r="E9" s="77">
        <v>0</v>
      </c>
      <c r="F9" s="77">
        <v>3</v>
      </c>
      <c r="G9" s="77">
        <v>6</v>
      </c>
      <c r="H9" s="77">
        <v>20</v>
      </c>
      <c r="I9" s="77">
        <v>83</v>
      </c>
      <c r="J9" s="77">
        <v>81</v>
      </c>
    </row>
    <row r="10" spans="1:14" x14ac:dyDescent="0.25">
      <c r="A10" s="3"/>
      <c r="B10" s="3" t="s">
        <v>110</v>
      </c>
      <c r="C10" s="78" t="s">
        <v>105</v>
      </c>
      <c r="D10" s="75">
        <f t="shared" si="0"/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</row>
    <row r="11" spans="1:14" x14ac:dyDescent="0.25">
      <c r="A11" s="3"/>
      <c r="B11" s="3" t="s">
        <v>111</v>
      </c>
      <c r="C11" s="78" t="s">
        <v>105</v>
      </c>
      <c r="D11" s="75">
        <f t="shared" si="0"/>
        <v>62</v>
      </c>
      <c r="E11" s="77">
        <v>0</v>
      </c>
      <c r="F11" s="77">
        <v>0</v>
      </c>
      <c r="G11" s="77">
        <v>0</v>
      </c>
      <c r="H11" s="77">
        <v>7</v>
      </c>
      <c r="I11" s="77">
        <v>33</v>
      </c>
      <c r="J11" s="77">
        <v>22</v>
      </c>
    </row>
    <row r="12" spans="1:14" x14ac:dyDescent="0.25">
      <c r="A12" s="3"/>
      <c r="B12" s="3" t="s">
        <v>112</v>
      </c>
      <c r="C12" s="78" t="s">
        <v>105</v>
      </c>
      <c r="D12" s="75">
        <f t="shared" si="0"/>
        <v>1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1</v>
      </c>
    </row>
    <row r="13" spans="1:14" x14ac:dyDescent="0.25">
      <c r="A13" s="3"/>
      <c r="B13" s="3" t="s">
        <v>113</v>
      </c>
      <c r="C13" s="78" t="s">
        <v>105</v>
      </c>
      <c r="D13" s="75">
        <f t="shared" si="0"/>
        <v>2</v>
      </c>
      <c r="E13" s="77">
        <v>0</v>
      </c>
      <c r="F13" s="77">
        <v>0</v>
      </c>
      <c r="G13" s="77">
        <v>0</v>
      </c>
      <c r="H13" s="77">
        <v>0</v>
      </c>
      <c r="I13" s="77">
        <v>1</v>
      </c>
      <c r="J13" s="77">
        <v>1</v>
      </c>
    </row>
    <row r="15" spans="1:14" ht="18.75" x14ac:dyDescent="0.25">
      <c r="A15" s="13" t="s">
        <v>28</v>
      </c>
    </row>
    <row r="16" spans="1:14" ht="15.75" x14ac:dyDescent="0.25">
      <c r="A16" s="7" t="s">
        <v>29</v>
      </c>
    </row>
    <row r="17" spans="1:10" ht="24.75" customHeight="1" x14ac:dyDescent="0.25">
      <c r="A17" s="3"/>
      <c r="B17" s="1" t="s">
        <v>59</v>
      </c>
      <c r="C17" s="1" t="s">
        <v>55</v>
      </c>
      <c r="D17" s="1" t="s">
        <v>1</v>
      </c>
      <c r="E17" s="1" t="s">
        <v>56</v>
      </c>
      <c r="F17" s="2" t="s">
        <v>61</v>
      </c>
      <c r="G17" s="2" t="s">
        <v>62</v>
      </c>
      <c r="H17" s="2" t="s">
        <v>63</v>
      </c>
      <c r="I17" s="2" t="s">
        <v>64</v>
      </c>
      <c r="J17" s="2" t="s">
        <v>65</v>
      </c>
    </row>
    <row r="18" spans="1:10" x14ac:dyDescent="0.25">
      <c r="B18" t="s">
        <v>51</v>
      </c>
      <c r="C18" t="s">
        <v>32</v>
      </c>
      <c r="D18" s="75">
        <f>SUM(E18:J18)</f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</row>
    <row r="19" spans="1:10" x14ac:dyDescent="0.25">
      <c r="B19" t="s">
        <v>52</v>
      </c>
      <c r="C19" t="s">
        <v>32</v>
      </c>
      <c r="D19" s="75">
        <f>SUM(E19:J19)</f>
        <v>1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1</v>
      </c>
    </row>
    <row r="20" spans="1:10" x14ac:dyDescent="0.25">
      <c r="B20" t="s">
        <v>53</v>
      </c>
      <c r="C20" t="s">
        <v>32</v>
      </c>
      <c r="D20" s="75">
        <f>SUM(E20:J20)</f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</row>
    <row r="21" spans="1:10" x14ac:dyDescent="0.25">
      <c r="B21" t="s">
        <v>54</v>
      </c>
      <c r="C21" t="s">
        <v>32</v>
      </c>
      <c r="D21" s="75">
        <f>SUM(E21:J21)</f>
        <v>15</v>
      </c>
      <c r="E21" s="74">
        <v>0</v>
      </c>
      <c r="F21" s="74">
        <v>0</v>
      </c>
      <c r="G21" s="74">
        <v>0</v>
      </c>
      <c r="H21" s="74">
        <v>0</v>
      </c>
      <c r="I21" s="74">
        <v>5</v>
      </c>
      <c r="J21" s="74">
        <v>10</v>
      </c>
    </row>
    <row r="22" spans="1:10" s="23" customFormat="1" x14ac:dyDescent="0.25">
      <c r="B22" s="31" t="s">
        <v>60</v>
      </c>
      <c r="C22" s="28"/>
      <c r="D22" s="27">
        <f>SUM(E22:J22)</f>
        <v>16</v>
      </c>
      <c r="E22" s="27">
        <f t="shared" ref="E22:J22" si="1">SUM(E18:E21)</f>
        <v>0</v>
      </c>
      <c r="F22" s="27">
        <f t="shared" si="1"/>
        <v>0</v>
      </c>
      <c r="G22" s="27">
        <f t="shared" si="1"/>
        <v>0</v>
      </c>
      <c r="H22" s="27">
        <f t="shared" si="1"/>
        <v>0</v>
      </c>
      <c r="I22" s="27">
        <f t="shared" si="1"/>
        <v>5</v>
      </c>
      <c r="J22" s="27">
        <f t="shared" si="1"/>
        <v>11</v>
      </c>
    </row>
    <row r="23" spans="1:10" x14ac:dyDescent="0.25">
      <c r="D23" s="30"/>
      <c r="E23" s="30"/>
      <c r="F23" s="30"/>
      <c r="G23" s="30"/>
      <c r="H23" s="30"/>
      <c r="I23" s="30"/>
      <c r="J23" s="30"/>
    </row>
    <row r="24" spans="1:10" ht="15.75" x14ac:dyDescent="0.25">
      <c r="A24" s="7" t="s">
        <v>30</v>
      </c>
      <c r="D24" s="30"/>
      <c r="E24" s="30"/>
      <c r="F24" s="30"/>
      <c r="G24" s="30"/>
      <c r="H24" s="30"/>
      <c r="I24" s="30"/>
      <c r="J24" s="30"/>
    </row>
    <row r="25" spans="1:10" x14ac:dyDescent="0.25">
      <c r="B25" t="s">
        <v>83</v>
      </c>
      <c r="C25" t="s">
        <v>32</v>
      </c>
      <c r="D25" s="75">
        <f>SUM(E25:J25)</f>
        <v>2</v>
      </c>
      <c r="E25" s="77">
        <v>0</v>
      </c>
      <c r="F25" s="74">
        <v>0</v>
      </c>
      <c r="G25" s="74">
        <v>0</v>
      </c>
      <c r="H25" s="74">
        <v>0</v>
      </c>
      <c r="I25" s="74">
        <v>0</v>
      </c>
      <c r="J25" s="74">
        <v>2</v>
      </c>
    </row>
    <row r="26" spans="1:10" x14ac:dyDescent="0.25">
      <c r="B26" t="s">
        <v>84</v>
      </c>
      <c r="C26" t="s">
        <v>32</v>
      </c>
      <c r="D26" s="75">
        <f>SUM(E26:J26)</f>
        <v>304</v>
      </c>
      <c r="E26" s="77">
        <v>0</v>
      </c>
      <c r="F26" s="74">
        <v>0</v>
      </c>
      <c r="G26" s="74">
        <v>6</v>
      </c>
      <c r="H26" s="74">
        <v>9</v>
      </c>
      <c r="I26" s="74">
        <v>101</v>
      </c>
      <c r="J26" s="74">
        <v>188</v>
      </c>
    </row>
    <row r="27" spans="1:10" x14ac:dyDescent="0.25">
      <c r="B27" t="s">
        <v>85</v>
      </c>
      <c r="C27" t="s">
        <v>32</v>
      </c>
      <c r="D27" s="75">
        <f>SUM(E27:J27)</f>
        <v>0</v>
      </c>
      <c r="E27" s="77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</row>
    <row r="28" spans="1:10" x14ac:dyDescent="0.25">
      <c r="B28" t="s">
        <v>57</v>
      </c>
      <c r="C28" t="s">
        <v>32</v>
      </c>
      <c r="D28" s="75">
        <f>SUM(E28:J28)</f>
        <v>2</v>
      </c>
      <c r="E28" s="77">
        <v>0</v>
      </c>
      <c r="F28" s="74">
        <v>0</v>
      </c>
      <c r="G28" s="74">
        <v>0</v>
      </c>
      <c r="H28" s="74">
        <v>0</v>
      </c>
      <c r="I28" s="74">
        <v>1</v>
      </c>
      <c r="J28" s="74">
        <v>1</v>
      </c>
    </row>
    <row r="29" spans="1:10" s="23" customFormat="1" x14ac:dyDescent="0.25">
      <c r="B29" s="31" t="s">
        <v>60</v>
      </c>
      <c r="C29" s="28"/>
      <c r="D29" s="27">
        <f>SUM(E29:J29)</f>
        <v>308</v>
      </c>
      <c r="E29" s="27">
        <f t="shared" ref="E29:J29" si="2">SUM(E25:E28)</f>
        <v>0</v>
      </c>
      <c r="F29" s="27">
        <f t="shared" si="2"/>
        <v>0</v>
      </c>
      <c r="G29" s="27">
        <f t="shared" si="2"/>
        <v>6</v>
      </c>
      <c r="H29" s="27">
        <f t="shared" si="2"/>
        <v>9</v>
      </c>
      <c r="I29" s="27">
        <f t="shared" si="2"/>
        <v>102</v>
      </c>
      <c r="J29" s="27">
        <f t="shared" si="2"/>
        <v>191</v>
      </c>
    </row>
    <row r="30" spans="1:10" x14ac:dyDescent="0.25">
      <c r="D30" s="30"/>
      <c r="E30" s="30"/>
      <c r="F30" s="30"/>
      <c r="G30" s="30"/>
      <c r="H30" s="30"/>
      <c r="I30" s="30"/>
      <c r="J30" s="30"/>
    </row>
    <row r="31" spans="1:10" ht="15.75" x14ac:dyDescent="0.25">
      <c r="A31" s="7" t="s">
        <v>47</v>
      </c>
      <c r="D31" s="30"/>
      <c r="E31" s="30"/>
      <c r="F31" s="30"/>
      <c r="G31" s="30"/>
      <c r="H31" s="30"/>
      <c r="I31" s="30"/>
      <c r="J31" s="30"/>
    </row>
    <row r="32" spans="1:10" ht="16.5" x14ac:dyDescent="0.25">
      <c r="A32" s="3"/>
      <c r="B32" s="33" t="s">
        <v>59</v>
      </c>
      <c r="C32" s="33" t="s">
        <v>55</v>
      </c>
      <c r="D32" s="33" t="s">
        <v>1</v>
      </c>
      <c r="E32" s="33" t="s">
        <v>56</v>
      </c>
      <c r="F32" s="2" t="s">
        <v>61</v>
      </c>
      <c r="G32" s="2" t="s">
        <v>62</v>
      </c>
      <c r="H32" s="2" t="s">
        <v>63</v>
      </c>
      <c r="I32" s="2" t="s">
        <v>64</v>
      </c>
      <c r="J32" s="2" t="s">
        <v>65</v>
      </c>
    </row>
    <row r="33" spans="1:12" x14ac:dyDescent="0.25">
      <c r="B33" t="s">
        <v>83</v>
      </c>
      <c r="C33" t="s">
        <v>32</v>
      </c>
      <c r="D33" s="75">
        <f>SUM(E33:J33)</f>
        <v>0</v>
      </c>
      <c r="E33" s="77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</row>
    <row r="34" spans="1:12" x14ac:dyDescent="0.25">
      <c r="B34" t="s">
        <v>84</v>
      </c>
      <c r="C34" t="s">
        <v>32</v>
      </c>
      <c r="D34" s="75">
        <f>SUM(E34:J34)</f>
        <v>61</v>
      </c>
      <c r="E34" s="77">
        <v>0</v>
      </c>
      <c r="F34" s="74">
        <v>0</v>
      </c>
      <c r="G34" s="74">
        <v>3</v>
      </c>
      <c r="H34" s="74">
        <v>2</v>
      </c>
      <c r="I34" s="74">
        <v>24</v>
      </c>
      <c r="J34" s="74">
        <v>32</v>
      </c>
    </row>
    <row r="35" spans="1:12" x14ac:dyDescent="0.25">
      <c r="B35" t="s">
        <v>85</v>
      </c>
      <c r="C35" t="s">
        <v>32</v>
      </c>
      <c r="D35" s="75">
        <f>SUM(E35:J35)</f>
        <v>0</v>
      </c>
      <c r="E35" s="77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</row>
    <row r="36" spans="1:12" x14ac:dyDescent="0.25">
      <c r="B36" t="s">
        <v>57</v>
      </c>
      <c r="C36" t="s">
        <v>32</v>
      </c>
      <c r="D36" s="75">
        <f>SUM(E36:J36)</f>
        <v>0</v>
      </c>
      <c r="E36" s="77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</row>
    <row r="37" spans="1:12" s="23" customFormat="1" x14ac:dyDescent="0.25">
      <c r="B37" s="31" t="s">
        <v>60</v>
      </c>
      <c r="C37" s="28"/>
      <c r="D37" s="27">
        <f>SUM(E37:J37)</f>
        <v>61</v>
      </c>
      <c r="E37" s="27">
        <f t="shared" ref="E37:J37" si="3">SUM(E33:E36)</f>
        <v>0</v>
      </c>
      <c r="F37" s="27">
        <f t="shared" si="3"/>
        <v>0</v>
      </c>
      <c r="G37" s="27">
        <f t="shared" si="3"/>
        <v>3</v>
      </c>
      <c r="H37" s="27">
        <f t="shared" si="3"/>
        <v>2</v>
      </c>
      <c r="I37" s="27">
        <f t="shared" si="3"/>
        <v>24</v>
      </c>
      <c r="J37" s="27">
        <f t="shared" si="3"/>
        <v>32</v>
      </c>
    </row>
    <row r="38" spans="1:12" x14ac:dyDescent="0.25">
      <c r="B38" s="18"/>
      <c r="D38" s="30"/>
      <c r="E38" s="30"/>
      <c r="F38" s="30"/>
      <c r="G38" s="30"/>
      <c r="H38" s="30"/>
      <c r="I38" s="30"/>
      <c r="J38" s="30"/>
    </row>
    <row r="39" spans="1:12" ht="15.75" x14ac:dyDescent="0.25">
      <c r="A39" s="7" t="s">
        <v>31</v>
      </c>
      <c r="D39" s="30"/>
      <c r="E39" s="30"/>
      <c r="F39" s="30"/>
      <c r="G39" s="30"/>
      <c r="H39" s="30"/>
      <c r="I39" s="30"/>
      <c r="J39" s="30"/>
    </row>
    <row r="40" spans="1:12" ht="16.5" x14ac:dyDescent="0.25">
      <c r="A40" s="3"/>
      <c r="B40" s="33" t="s">
        <v>98</v>
      </c>
      <c r="C40" s="33" t="s">
        <v>55</v>
      </c>
      <c r="D40" s="33" t="s">
        <v>1</v>
      </c>
      <c r="E40" s="33" t="s">
        <v>56</v>
      </c>
      <c r="F40" s="2" t="s">
        <v>61</v>
      </c>
      <c r="G40" s="2" t="s">
        <v>62</v>
      </c>
      <c r="H40" s="2" t="s">
        <v>63</v>
      </c>
      <c r="I40" s="2" t="s">
        <v>64</v>
      </c>
      <c r="J40" s="2" t="s">
        <v>65</v>
      </c>
    </row>
    <row r="41" spans="1:12" x14ac:dyDescent="0.25">
      <c r="B41" s="43" t="s">
        <v>78</v>
      </c>
      <c r="C41" t="s">
        <v>32</v>
      </c>
      <c r="D41" s="75">
        <f t="shared" ref="D41:D46" si="4">SUM(E41:J41)</f>
        <v>1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1</v>
      </c>
      <c r="K41" s="45"/>
      <c r="L41" s="45"/>
    </row>
    <row r="42" spans="1:12" x14ac:dyDescent="0.25">
      <c r="B42" s="43" t="s">
        <v>93</v>
      </c>
      <c r="C42" t="s">
        <v>32</v>
      </c>
      <c r="D42" s="75">
        <f t="shared" si="4"/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45"/>
      <c r="L42" s="45"/>
    </row>
    <row r="43" spans="1:12" x14ac:dyDescent="0.25">
      <c r="B43" s="43" t="s">
        <v>79</v>
      </c>
      <c r="C43" t="s">
        <v>32</v>
      </c>
      <c r="D43" s="75">
        <f t="shared" si="4"/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</row>
    <row r="44" spans="1:12" x14ac:dyDescent="0.25">
      <c r="B44" s="43" t="s">
        <v>80</v>
      </c>
      <c r="C44" t="s">
        <v>32</v>
      </c>
      <c r="D44" s="75">
        <f t="shared" si="4"/>
        <v>105</v>
      </c>
      <c r="E44" s="74">
        <v>0</v>
      </c>
      <c r="F44" s="74">
        <v>0</v>
      </c>
      <c r="G44" s="74">
        <v>0</v>
      </c>
      <c r="H44" s="74">
        <v>9</v>
      </c>
      <c r="I44" s="74">
        <v>31</v>
      </c>
      <c r="J44" s="74">
        <v>65</v>
      </c>
    </row>
    <row r="45" spans="1:12" x14ac:dyDescent="0.25">
      <c r="B45" s="43" t="s">
        <v>77</v>
      </c>
      <c r="C45" t="s">
        <v>32</v>
      </c>
      <c r="D45" s="75">
        <f t="shared" si="4"/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</row>
    <row r="46" spans="1:12" x14ac:dyDescent="0.25">
      <c r="B46" s="43" t="s">
        <v>81</v>
      </c>
      <c r="C46" t="s">
        <v>32</v>
      </c>
      <c r="D46" s="75">
        <f t="shared" si="4"/>
        <v>24</v>
      </c>
      <c r="E46" s="74">
        <v>0</v>
      </c>
      <c r="F46" s="74">
        <v>0</v>
      </c>
      <c r="G46" s="74">
        <v>1</v>
      </c>
      <c r="H46" s="74">
        <v>1</v>
      </c>
      <c r="I46" s="74">
        <v>15</v>
      </c>
      <c r="J46" s="74">
        <v>7</v>
      </c>
      <c r="K46" s="45"/>
      <c r="L46" s="45"/>
    </row>
    <row r="47" spans="1:12" s="23" customFormat="1" x14ac:dyDescent="0.25">
      <c r="B47" s="31" t="s">
        <v>60</v>
      </c>
      <c r="C47" s="28"/>
      <c r="D47" s="27">
        <f>SUM(E47:J47)</f>
        <v>130</v>
      </c>
      <c r="E47" s="27">
        <f t="shared" ref="E47:J47" si="5">SUM(E41:E46)</f>
        <v>0</v>
      </c>
      <c r="F47" s="27">
        <f t="shared" si="5"/>
        <v>0</v>
      </c>
      <c r="G47" s="27">
        <f t="shared" si="5"/>
        <v>1</v>
      </c>
      <c r="H47" s="27">
        <f t="shared" si="5"/>
        <v>10</v>
      </c>
      <c r="I47" s="27">
        <f t="shared" si="5"/>
        <v>46</v>
      </c>
      <c r="J47" s="27">
        <f t="shared" si="5"/>
        <v>73</v>
      </c>
    </row>
    <row r="48" spans="1:12" s="14" customFormat="1" x14ac:dyDescent="0.25">
      <c r="D48" s="78"/>
      <c r="E48" s="78"/>
      <c r="F48" s="78"/>
      <c r="G48" s="78"/>
      <c r="H48" s="78"/>
      <c r="I48" s="78"/>
      <c r="J48" s="78"/>
    </row>
    <row r="49" spans="1:11" s="14" customFormat="1" ht="15.75" x14ac:dyDescent="0.25">
      <c r="A49" s="7" t="s">
        <v>86</v>
      </c>
      <c r="B49" s="23"/>
      <c r="D49" s="78"/>
      <c r="E49" s="78"/>
      <c r="F49" s="78"/>
      <c r="G49" s="78"/>
      <c r="H49" s="78"/>
      <c r="I49" s="78"/>
      <c r="J49" s="78"/>
    </row>
    <row r="50" spans="1:11" ht="16.5" x14ac:dyDescent="0.25">
      <c r="A50" s="3"/>
      <c r="B50" s="33" t="s">
        <v>59</v>
      </c>
      <c r="C50" s="33" t="s">
        <v>55</v>
      </c>
      <c r="D50" s="33" t="s">
        <v>1</v>
      </c>
      <c r="E50" s="33" t="s">
        <v>56</v>
      </c>
      <c r="F50" s="2" t="s">
        <v>61</v>
      </c>
      <c r="G50" s="2" t="s">
        <v>62</v>
      </c>
      <c r="H50" s="2" t="s">
        <v>63</v>
      </c>
      <c r="I50" s="2" t="s">
        <v>64</v>
      </c>
      <c r="J50" s="2" t="s">
        <v>65</v>
      </c>
    </row>
    <row r="51" spans="1:11" s="14" customFormat="1" ht="15.75" x14ac:dyDescent="0.25">
      <c r="A51" s="7"/>
      <c r="B51" t="s">
        <v>90</v>
      </c>
      <c r="C51" s="14" t="s">
        <v>70</v>
      </c>
      <c r="D51" s="75">
        <f>SUM(E51:J51)</f>
        <v>20</v>
      </c>
      <c r="E51" s="74">
        <v>0</v>
      </c>
      <c r="F51" s="74">
        <v>0</v>
      </c>
      <c r="G51" s="74">
        <v>0</v>
      </c>
      <c r="H51" s="74">
        <v>1</v>
      </c>
      <c r="I51" s="74">
        <v>10</v>
      </c>
      <c r="J51" s="74">
        <v>9</v>
      </c>
      <c r="K51" s="45"/>
    </row>
    <row r="52" spans="1:11" s="14" customFormat="1" x14ac:dyDescent="0.25">
      <c r="B52" t="s">
        <v>87</v>
      </c>
      <c r="C52" s="14" t="s">
        <v>70</v>
      </c>
      <c r="D52" s="75">
        <f>SUM(E52:J52)</f>
        <v>0</v>
      </c>
      <c r="E52" s="74"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45"/>
    </row>
    <row r="53" spans="1:11" s="14" customFormat="1" x14ac:dyDescent="0.25">
      <c r="B53" t="s">
        <v>88</v>
      </c>
      <c r="C53" s="14" t="s">
        <v>70</v>
      </c>
      <c r="D53" s="75">
        <f>SUM(E53:J53)</f>
        <v>4</v>
      </c>
      <c r="E53" s="74">
        <v>0</v>
      </c>
      <c r="F53" s="74">
        <v>0</v>
      </c>
      <c r="G53" s="74">
        <v>1</v>
      </c>
      <c r="H53" s="74">
        <v>1</v>
      </c>
      <c r="I53" s="74">
        <v>1</v>
      </c>
      <c r="J53" s="74">
        <v>1</v>
      </c>
      <c r="K53" s="45"/>
    </row>
    <row r="54" spans="1:11" s="14" customFormat="1" x14ac:dyDescent="0.25">
      <c r="B54" t="s">
        <v>89</v>
      </c>
      <c r="C54" s="14" t="s">
        <v>70</v>
      </c>
      <c r="D54" s="75">
        <f>SUM(E54:J54)</f>
        <v>1</v>
      </c>
      <c r="E54" s="74">
        <v>0</v>
      </c>
      <c r="F54" s="74">
        <v>0</v>
      </c>
      <c r="G54" s="74">
        <v>0</v>
      </c>
      <c r="H54" s="74">
        <v>0</v>
      </c>
      <c r="I54" s="74">
        <v>1</v>
      </c>
      <c r="J54" s="74">
        <v>0</v>
      </c>
      <c r="K54" s="45"/>
    </row>
    <row r="55" spans="1:11" s="14" customFormat="1" x14ac:dyDescent="0.25">
      <c r="B55" t="s">
        <v>94</v>
      </c>
      <c r="C55" s="14" t="s">
        <v>70</v>
      </c>
      <c r="D55" s="75">
        <f>SUM(F55:I55)</f>
        <v>0</v>
      </c>
      <c r="E55" s="79">
        <v>0</v>
      </c>
      <c r="F55" s="74">
        <v>0</v>
      </c>
      <c r="G55" s="74">
        <v>0</v>
      </c>
      <c r="H55" s="74">
        <v>0</v>
      </c>
      <c r="I55" s="74">
        <v>0</v>
      </c>
      <c r="J55" s="79">
        <v>0</v>
      </c>
      <c r="K55" s="45"/>
    </row>
    <row r="56" spans="1:11" s="14" customFormat="1" x14ac:dyDescent="0.25">
      <c r="A56" s="23"/>
      <c r="B56" s="31" t="s">
        <v>60</v>
      </c>
      <c r="C56" s="28"/>
      <c r="D56" s="27">
        <f>SUM(D51:D55)</f>
        <v>25</v>
      </c>
      <c r="E56" s="27">
        <f>SUM(E51:E54)</f>
        <v>0</v>
      </c>
      <c r="F56" s="27">
        <f>SUM(F51:F55)</f>
        <v>0</v>
      </c>
      <c r="G56" s="27">
        <f>SUM(G51:G55)</f>
        <v>1</v>
      </c>
      <c r="H56" s="27">
        <f>SUM(H51:H55)</f>
        <v>2</v>
      </c>
      <c r="I56" s="27">
        <f>SUM(I51:I55)</f>
        <v>12</v>
      </c>
      <c r="J56" s="27">
        <f>SUM(J51:J54)</f>
        <v>10</v>
      </c>
      <c r="K56" s="45"/>
    </row>
    <row r="57" spans="1:11" s="14" customFormat="1" x14ac:dyDescent="0.25">
      <c r="D57" s="78"/>
      <c r="E57" s="78"/>
      <c r="F57" s="78"/>
      <c r="G57" s="78"/>
      <c r="H57" s="78"/>
      <c r="I57" s="78"/>
      <c r="J57" s="78"/>
    </row>
    <row r="58" spans="1:11" ht="15.75" x14ac:dyDescent="0.25">
      <c r="A58" s="19" t="s">
        <v>69</v>
      </c>
      <c r="C58" s="19"/>
      <c r="D58" s="30"/>
      <c r="E58" s="30"/>
      <c r="F58" s="30"/>
      <c r="G58" s="30"/>
      <c r="H58" s="30"/>
      <c r="I58" s="30"/>
      <c r="J58" s="30"/>
    </row>
    <row r="59" spans="1:11" ht="16.5" x14ac:dyDescent="0.25">
      <c r="A59" s="3"/>
      <c r="B59" s="33" t="s">
        <v>59</v>
      </c>
      <c r="C59" s="33" t="s">
        <v>55</v>
      </c>
      <c r="D59" s="33" t="s">
        <v>1</v>
      </c>
      <c r="E59" s="33" t="s">
        <v>56</v>
      </c>
      <c r="F59" s="2" t="s">
        <v>61</v>
      </c>
      <c r="G59" s="2" t="s">
        <v>62</v>
      </c>
      <c r="H59" s="2" t="s">
        <v>63</v>
      </c>
      <c r="I59" s="2" t="s">
        <v>64</v>
      </c>
      <c r="J59" s="2" t="s">
        <v>65</v>
      </c>
    </row>
    <row r="60" spans="1:11" x14ac:dyDescent="0.25">
      <c r="B60" t="s">
        <v>82</v>
      </c>
      <c r="C60" t="s">
        <v>32</v>
      </c>
      <c r="D60" s="75">
        <f>SUM(E60:J60)</f>
        <v>0</v>
      </c>
      <c r="E60" s="74"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</row>
    <row r="61" spans="1:11" x14ac:dyDescent="0.25">
      <c r="B61" t="s">
        <v>91</v>
      </c>
      <c r="C61" t="s">
        <v>32</v>
      </c>
      <c r="D61" s="75">
        <f>SUM(E61:J61)</f>
        <v>0</v>
      </c>
      <c r="E61" s="74"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</row>
    <row r="62" spans="1:11" x14ac:dyDescent="0.25">
      <c r="B62" t="s">
        <v>92</v>
      </c>
      <c r="C62" t="s">
        <v>32</v>
      </c>
      <c r="D62" s="75">
        <f>SUM(E62:J62)</f>
        <v>0</v>
      </c>
      <c r="E62" s="74"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</row>
    <row r="63" spans="1:11" x14ac:dyDescent="0.25">
      <c r="B63" t="s">
        <v>58</v>
      </c>
      <c r="C63" t="s">
        <v>32</v>
      </c>
      <c r="D63" s="75">
        <f>SUM(E63:J63)</f>
        <v>0</v>
      </c>
      <c r="E63" s="74">
        <v>0</v>
      </c>
      <c r="F63" s="74">
        <v>0</v>
      </c>
      <c r="G63" s="74">
        <v>0</v>
      </c>
      <c r="H63" s="74">
        <v>0</v>
      </c>
      <c r="I63" s="74">
        <v>0</v>
      </c>
      <c r="J63" s="74">
        <v>0</v>
      </c>
    </row>
    <row r="64" spans="1:11" x14ac:dyDescent="0.25">
      <c r="B64" s="26"/>
      <c r="C64" s="26"/>
      <c r="D64" s="26"/>
      <c r="E64" s="26"/>
      <c r="F64" s="26"/>
      <c r="G64" s="26"/>
      <c r="H64" s="26"/>
      <c r="I64" s="26"/>
      <c r="J64" s="26"/>
    </row>
  </sheetData>
  <mergeCells count="1">
    <mergeCell ref="A3:J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Valoración</vt:lpstr>
      <vt:lpstr>HTA</vt:lpstr>
      <vt:lpstr>DM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ADHEMIR REYNEL BELLIDO DELGADO</dc:creator>
  <cp:lastModifiedBy>Wilmer</cp:lastModifiedBy>
  <cp:lastPrinted>2016-03-08T17:22:09Z</cp:lastPrinted>
  <dcterms:created xsi:type="dcterms:W3CDTF">2016-03-08T12:25:24Z</dcterms:created>
  <dcterms:modified xsi:type="dcterms:W3CDTF">2021-05-25T13:18:11Z</dcterms:modified>
</cp:coreProperties>
</file>